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19博士（20人）" sheetId="11" r:id="rId1"/>
    <sheet name="20博士（24人）" sheetId="2" r:id="rId2"/>
    <sheet name="19植病系硕士（56人）" sheetId="3" r:id="rId3"/>
    <sheet name="19昆虫系硕士（38人）" sheetId="4" r:id="rId4"/>
    <sheet name="19农药系硕士（28人）" sheetId="5" r:id="rId5"/>
    <sheet name="20植病系硕士（73人）" sheetId="6" r:id="rId6"/>
    <sheet name="20昆虫系硕士（58人）" sheetId="7" r:id="rId7"/>
    <sheet name="20农药系硕士（70人）" sheetId="8" r:id="rId8"/>
    <sheet name="20博士预备生" sheetId="9" r:id="rId9"/>
  </sheets>
  <definedNames>
    <definedName name="_xlnm._FilterDatabase" localSheetId="2" hidden="1">'19植病系硕士（56人）'!$A$1:$O$59</definedName>
    <definedName name="_xlnm._FilterDatabase" localSheetId="5" hidden="1">'20植病系硕士（73人）'!$A$1:$O$77</definedName>
    <definedName name="_xlnm._FilterDatabase" localSheetId="1" hidden="1">'20博士（24人）'!$A$1:$P$27</definedName>
    <definedName name="_xlnm._FilterDatabase" localSheetId="4" hidden="1">'19农药系硕士（28人）'!$A$1:$O$36</definedName>
    <definedName name="_xlnm._FilterDatabase" localSheetId="3" hidden="1">'19昆虫系硕士（38人）'!$A$1:$O$42</definedName>
    <definedName name="_xlnm._FilterDatabase" localSheetId="6" hidden="1">'20昆虫系硕士（58人）'!$A$1:$O$74</definedName>
    <definedName name="_xlnm._FilterDatabase" localSheetId="7" hidden="1">'20农药系硕士（70人）'!$A$1:$O$125</definedName>
  </definedNames>
  <calcPr calcId="144525"/>
</workbook>
</file>

<file path=xl/sharedStrings.xml><?xml version="1.0" encoding="utf-8"?>
<sst xmlns="http://schemas.openxmlformats.org/spreadsheetml/2006/main" count="3622" uniqueCount="641">
  <si>
    <t>植保学院博士研究生（老生）学业奖学金、国家奖学金评优计分表汇总表（植病系与农药系）</t>
  </si>
  <si>
    <t>序号</t>
  </si>
  <si>
    <t>学号</t>
  </si>
  <si>
    <t>姓名</t>
  </si>
  <si>
    <t>性别</t>
  </si>
  <si>
    <t>专业名称</t>
  </si>
  <si>
    <t>年级</t>
  </si>
  <si>
    <t>班级</t>
  </si>
  <si>
    <t>培养方式</t>
  </si>
  <si>
    <t>导师</t>
  </si>
  <si>
    <r>
      <rPr>
        <b/>
        <sz val="10"/>
        <rFont val="宋体"/>
        <charset val="134"/>
      </rPr>
      <t>导师所属系</t>
    </r>
    <r>
      <rPr>
        <b/>
        <sz val="10"/>
        <color rgb="FFFF0000"/>
        <rFont val="宋体"/>
        <charset val="134"/>
      </rPr>
      <t>（以第一导师为标准为来分系，如是联合培养的，以校内导师来分系）</t>
    </r>
  </si>
  <si>
    <t>综合测评分</t>
  </si>
  <si>
    <t>总分（保留四位小数）</t>
  </si>
  <si>
    <t>备注</t>
  </si>
  <si>
    <t>1.思想道德与社会实践（满分20分）</t>
  </si>
  <si>
    <t>2.学习成绩（满分10分）</t>
  </si>
  <si>
    <t>3.科学研究（满分70分）</t>
  </si>
  <si>
    <t>胡明</t>
  </si>
  <si>
    <t>男</t>
  </si>
  <si>
    <t>微生物学</t>
  </si>
  <si>
    <t>2019级</t>
  </si>
  <si>
    <t>博士1班</t>
  </si>
  <si>
    <t>非定向</t>
  </si>
  <si>
    <t>PARSEK MATTHEW ROBERT</t>
  </si>
  <si>
    <t>植物病理系</t>
  </si>
  <si>
    <t>一等</t>
  </si>
  <si>
    <t>林朝香</t>
  </si>
  <si>
    <t>女</t>
  </si>
  <si>
    <t>邓懿祯</t>
  </si>
  <si>
    <t>卢琪琪</t>
  </si>
  <si>
    <t>农药学</t>
  </si>
  <si>
    <t>钟国华</t>
  </si>
  <si>
    <t>农药系</t>
  </si>
  <si>
    <t>张文平</t>
  </si>
  <si>
    <t>陈少华</t>
  </si>
  <si>
    <t>国奖＋二等</t>
  </si>
  <si>
    <t>李治文</t>
  </si>
  <si>
    <t>植物病理学</t>
  </si>
  <si>
    <t>廖金铃</t>
  </si>
  <si>
    <t>二等</t>
  </si>
  <si>
    <t>陈彪</t>
  </si>
  <si>
    <t>周国辉</t>
  </si>
  <si>
    <t>陈群一</t>
  </si>
  <si>
    <t>张炼辉</t>
  </si>
  <si>
    <t>肖钰艳</t>
  </si>
  <si>
    <t>徐汉虹</t>
  </si>
  <si>
    <t>程蒙蒙</t>
  </si>
  <si>
    <t>E.Peter Greenberg</t>
  </si>
  <si>
    <t>叶怡婷</t>
  </si>
  <si>
    <t>李华平</t>
  </si>
  <si>
    <t>李冠军</t>
  </si>
  <si>
    <t>李云锋</t>
  </si>
  <si>
    <t>三等</t>
  </si>
  <si>
    <t>程天放</t>
  </si>
  <si>
    <t>徐领会</t>
  </si>
  <si>
    <t>蒲新华</t>
  </si>
  <si>
    <t>胡琼波</t>
  </si>
  <si>
    <t>王佳丽</t>
  </si>
  <si>
    <t>王新博</t>
  </si>
  <si>
    <t>植保学院博士研究生（老生）学业奖学金、国家奖学金评优计分表汇总表（昆虫系）</t>
  </si>
  <si>
    <t>肖庄婷</t>
  </si>
  <si>
    <t>农业昆虫与害虫防治</t>
  </si>
  <si>
    <t>何余容</t>
  </si>
  <si>
    <t>昆虫系</t>
  </si>
  <si>
    <t>陈思琪</t>
  </si>
  <si>
    <t>许益镌</t>
  </si>
  <si>
    <t>张展滔</t>
  </si>
  <si>
    <t>金丰良</t>
  </si>
  <si>
    <t>欧达</t>
  </si>
  <si>
    <t>邱宝利</t>
  </si>
  <si>
    <t>王丽丽</t>
  </si>
  <si>
    <t>童晓立</t>
  </si>
  <si>
    <t>植保学院博士研究生（老生）学业奖学金、国家奖学金评优计分表汇总表（植病系与昆虫系）</t>
  </si>
  <si>
    <t>20201021002</t>
  </si>
  <si>
    <t>李桃</t>
  </si>
  <si>
    <t>2020级</t>
  </si>
  <si>
    <t>博士一班</t>
  </si>
  <si>
    <t>邓晓玲</t>
  </si>
  <si>
    <t>优先一等</t>
  </si>
  <si>
    <t>20201022001</t>
  </si>
  <si>
    <t>孔德龙</t>
  </si>
  <si>
    <t>20201021001</t>
  </si>
  <si>
    <t>黄秋玲</t>
  </si>
  <si>
    <t>卓侃</t>
  </si>
  <si>
    <t>20201022003</t>
  </si>
  <si>
    <t>彭晶</t>
  </si>
  <si>
    <t>20201021003</t>
  </si>
  <si>
    <t>李雯</t>
  </si>
  <si>
    <t>姜子德</t>
  </si>
  <si>
    <t>20201021006</t>
  </si>
  <si>
    <t>杨思华</t>
  </si>
  <si>
    <t>谢辉</t>
  </si>
  <si>
    <t>20201047001</t>
  </si>
  <si>
    <t>李淑敏</t>
  </si>
  <si>
    <t>刘定祥</t>
  </si>
  <si>
    <t>20201021007</t>
  </si>
  <si>
    <t>赵娅玲</t>
  </si>
  <si>
    <t>周国辉、张彤</t>
  </si>
  <si>
    <t>20201047002</t>
  </si>
  <si>
    <t>吴晓妍</t>
  </si>
  <si>
    <t>20201047003</t>
  </si>
  <si>
    <t>谢琮琮</t>
  </si>
  <si>
    <t>20201047004</t>
  </si>
  <si>
    <t>张昭圣</t>
  </si>
  <si>
    <t>崔紫宁</t>
  </si>
  <si>
    <t>20201022002</t>
  </si>
  <si>
    <t>李欣莲</t>
  </si>
  <si>
    <t>陆永跃</t>
  </si>
  <si>
    <t>20201021004</t>
  </si>
  <si>
    <t>刘俏</t>
  </si>
  <si>
    <t>20201021005</t>
  </si>
  <si>
    <t>邱慧芳</t>
  </si>
  <si>
    <t>PARSEK MATTHEW ROBERT、戴伟君</t>
  </si>
  <si>
    <t>20201022004</t>
  </si>
  <si>
    <t>赵三涛</t>
  </si>
  <si>
    <t>植保学院博士研究生（老生）学业奖学金、国家奖学金评优计分表汇总表（农药系）</t>
  </si>
  <si>
    <t>20201023008</t>
  </si>
  <si>
    <t>于金鑫</t>
  </si>
  <si>
    <t>曾鑫年/刘家莉</t>
  </si>
  <si>
    <t>20201023004</t>
  </si>
  <si>
    <t>李胜男</t>
  </si>
  <si>
    <t>张志祥</t>
  </si>
  <si>
    <t>20201023006</t>
  </si>
  <si>
    <t>王瑞飞</t>
  </si>
  <si>
    <t>国奖+二等</t>
  </si>
  <si>
    <t>吴豪</t>
  </si>
  <si>
    <t>20201023010</t>
  </si>
  <si>
    <t>张雪</t>
  </si>
  <si>
    <t>20201023002</t>
  </si>
  <si>
    <t>陈瑶瑶</t>
  </si>
  <si>
    <t>20201023007</t>
  </si>
  <si>
    <t>王勇庆</t>
  </si>
  <si>
    <t>20201023005</t>
  </si>
  <si>
    <t>宋祥民</t>
  </si>
  <si>
    <t>高永超</t>
  </si>
  <si>
    <t>植保学院硕士研究生（老生）学业奖学金、国家奖学金评优计分表汇总表</t>
  </si>
  <si>
    <r>
      <rPr>
        <b/>
        <sz val="10"/>
        <rFont val="宋体"/>
        <charset val="134"/>
      </rPr>
      <t>导师所属系（以第一导师为标准为来分系，如是联合培养的，以校内导师来分系）</t>
    </r>
  </si>
  <si>
    <t>2.学习成绩（满分30分）</t>
  </si>
  <si>
    <t>3.科学研究（满分50分）</t>
  </si>
  <si>
    <t>张育茗</t>
  </si>
  <si>
    <t>资源利用与植物保护</t>
  </si>
  <si>
    <t>硕士2班</t>
  </si>
  <si>
    <t>植物病理学系</t>
  </si>
  <si>
    <t>贺露露</t>
  </si>
  <si>
    <t>硕士4班</t>
  </si>
  <si>
    <t>张玲</t>
  </si>
  <si>
    <t>郑正</t>
  </si>
  <si>
    <t>冯迪南</t>
  </si>
  <si>
    <t>硕士1班</t>
  </si>
  <si>
    <t>孔广辉</t>
  </si>
  <si>
    <t>黄桢辉</t>
  </si>
  <si>
    <t>许美容</t>
  </si>
  <si>
    <t>陈仲桥</t>
  </si>
  <si>
    <t>康志强</t>
  </si>
  <si>
    <t>王新荣</t>
  </si>
  <si>
    <t>任敏华</t>
  </si>
  <si>
    <t>刘琼光</t>
  </si>
  <si>
    <t>20192021003</t>
  </si>
  <si>
    <t>陈珊珊</t>
  </si>
  <si>
    <t>周佳媛</t>
  </si>
  <si>
    <t>高冬倪</t>
  </si>
  <si>
    <t>卢彦蓉</t>
  </si>
  <si>
    <t>PARSEK MATTHEW ROBERT、崔紫宁</t>
  </si>
  <si>
    <t>林子秋</t>
  </si>
  <si>
    <t>庞诗梅</t>
  </si>
  <si>
    <t>朱洪辉</t>
  </si>
  <si>
    <t>习平根</t>
  </si>
  <si>
    <t>黄琳晶</t>
  </si>
  <si>
    <t>陈梦梦</t>
  </si>
  <si>
    <t>谢钰佳</t>
  </si>
  <si>
    <t>曾敬</t>
  </si>
  <si>
    <t>李敏慧</t>
  </si>
  <si>
    <t>孙贤</t>
  </si>
  <si>
    <t>常长青</t>
  </si>
  <si>
    <t>陈龙通</t>
  </si>
  <si>
    <t>张焕欣</t>
  </si>
  <si>
    <t>徐春玲</t>
  </si>
  <si>
    <t>刘培燕</t>
  </si>
  <si>
    <t>林柏荣</t>
  </si>
  <si>
    <t>20192021005</t>
  </si>
  <si>
    <t>郭泳仪</t>
  </si>
  <si>
    <t>胡安群</t>
  </si>
  <si>
    <t>周佳暖</t>
  </si>
  <si>
    <t>黄春晖</t>
  </si>
  <si>
    <t>朱慧莹</t>
  </si>
  <si>
    <t>石虹雨</t>
  </si>
  <si>
    <t>谭瑶</t>
  </si>
  <si>
    <t>舒灿伟</t>
  </si>
  <si>
    <t>陈金辉</t>
  </si>
  <si>
    <t>20192021001</t>
  </si>
  <si>
    <t>陈烽</t>
  </si>
  <si>
    <t>20192021016</t>
  </si>
  <si>
    <t>张喜珊</t>
  </si>
  <si>
    <t>李月</t>
  </si>
  <si>
    <t>饶军华</t>
  </si>
  <si>
    <t>李翠晓</t>
  </si>
  <si>
    <t>仲卫华</t>
  </si>
  <si>
    <t>张彤</t>
  </si>
  <si>
    <t>吴思丰</t>
  </si>
  <si>
    <t>王俊霞</t>
  </si>
  <si>
    <t>邓嘉炜</t>
  </si>
  <si>
    <t>阮小蕾</t>
  </si>
  <si>
    <t>王景瑞</t>
  </si>
  <si>
    <t>邓绮颖</t>
  </si>
  <si>
    <t>廖立胜，E.Peter.Greenberg</t>
  </si>
  <si>
    <t>孙欣欣</t>
  </si>
  <si>
    <t>石力允</t>
  </si>
  <si>
    <t>申理政</t>
  </si>
  <si>
    <t>甘永健</t>
  </si>
  <si>
    <t>20192021009</t>
  </si>
  <si>
    <t>李洁玲</t>
  </si>
  <si>
    <t>付晨</t>
  </si>
  <si>
    <t>何九卿</t>
  </si>
  <si>
    <t>周而勋</t>
  </si>
  <si>
    <t>刘清梅</t>
  </si>
  <si>
    <t>周筱帆</t>
  </si>
  <si>
    <t>全力</t>
  </si>
  <si>
    <t>20192021017</t>
  </si>
  <si>
    <t>赵雅丽</t>
  </si>
  <si>
    <t>郑礼军</t>
  </si>
  <si>
    <t>魏玉琴</t>
  </si>
  <si>
    <t>冯涛声</t>
  </si>
  <si>
    <t>李元皓</t>
  </si>
  <si>
    <t>戴伟君</t>
  </si>
  <si>
    <t>林祺</t>
  </si>
  <si>
    <t>何自福</t>
  </si>
  <si>
    <t>肖艺</t>
  </si>
  <si>
    <t>朱红惠、李华平</t>
  </si>
  <si>
    <t>王瑞晨</t>
  </si>
  <si>
    <t>魏鸣</t>
  </si>
  <si>
    <t>孙程远</t>
  </si>
  <si>
    <t>陈月银</t>
  </si>
  <si>
    <t>硕士3班</t>
  </si>
  <si>
    <t>吴建辉</t>
  </si>
  <si>
    <t>赵奕</t>
  </si>
  <si>
    <t>刘卫欣</t>
  </si>
  <si>
    <t>谢明学</t>
  </si>
  <si>
    <t>程代凤</t>
  </si>
  <si>
    <t>关月姗</t>
  </si>
  <si>
    <t>王兴民</t>
  </si>
  <si>
    <t>李子园</t>
  </si>
  <si>
    <t>陈科伟</t>
  </si>
  <si>
    <t>张梦婷</t>
  </si>
  <si>
    <t>朱聪颖</t>
  </si>
  <si>
    <t>刘卓琦</t>
  </si>
  <si>
    <t>潘慧鹏</t>
  </si>
  <si>
    <t>林丹敏</t>
  </si>
  <si>
    <t>马运杰</t>
  </si>
  <si>
    <t>吕利华、何余容</t>
  </si>
  <si>
    <t>江秋莹</t>
  </si>
  <si>
    <t>林雨晴</t>
  </si>
  <si>
    <t>岑伊静</t>
  </si>
  <si>
    <t>韩东良</t>
  </si>
  <si>
    <t>王德森</t>
  </si>
  <si>
    <t>梁铭荣</t>
  </si>
  <si>
    <t>王磊</t>
  </si>
  <si>
    <t>彭洪恩</t>
  </si>
  <si>
    <t>陈宏伟</t>
  </si>
  <si>
    <t>谢林哲</t>
  </si>
  <si>
    <t>王厚帅</t>
  </si>
  <si>
    <t>崔梦迪</t>
  </si>
  <si>
    <t>周川郅</t>
  </si>
  <si>
    <t>齐易香</t>
  </si>
  <si>
    <t>杨静</t>
  </si>
  <si>
    <t>吴伟坚</t>
  </si>
  <si>
    <t>陈心怡</t>
  </si>
  <si>
    <t>丁兆润</t>
  </si>
  <si>
    <t>张祎、陆永跃</t>
  </si>
  <si>
    <t>孔锦容</t>
  </si>
  <si>
    <t>20172022017</t>
  </si>
  <si>
    <t>钟景伟</t>
  </si>
  <si>
    <t>何俊儒</t>
  </si>
  <si>
    <t>王敏</t>
  </si>
  <si>
    <t>胡鑫</t>
  </si>
  <si>
    <t>阿里</t>
  </si>
  <si>
    <t>司徒颖文</t>
  </si>
  <si>
    <t>邵翠翠</t>
  </si>
  <si>
    <t>刘子欣</t>
  </si>
  <si>
    <t>李敦松、许小霞</t>
  </si>
  <si>
    <t>贾鑫阳</t>
  </si>
  <si>
    <t>田明义</t>
  </si>
  <si>
    <t>张晓滢</t>
  </si>
  <si>
    <t>冼继东</t>
  </si>
  <si>
    <t>梁文龙</t>
  </si>
  <si>
    <t>沈斌斌</t>
  </si>
  <si>
    <t>彭孝含</t>
  </si>
  <si>
    <t>李志刚</t>
  </si>
  <si>
    <t>潘肖</t>
  </si>
  <si>
    <t>李军</t>
  </si>
  <si>
    <t>王姿烨</t>
  </si>
  <si>
    <t>桑文</t>
  </si>
  <si>
    <t>李成周</t>
  </si>
  <si>
    <t>黄振</t>
  </si>
  <si>
    <t>朱少杰</t>
  </si>
  <si>
    <t>俞舒骏</t>
  </si>
  <si>
    <t>上官端文</t>
  </si>
  <si>
    <t>李贤嘉</t>
  </si>
  <si>
    <t>农药学系</t>
  </si>
  <si>
    <t>黎萍</t>
  </si>
  <si>
    <t>伍欣宙</t>
  </si>
  <si>
    <t>王思威</t>
  </si>
  <si>
    <t>林菲</t>
  </si>
  <si>
    <t>李锦鸿</t>
  </si>
  <si>
    <t>禹豹</t>
  </si>
  <si>
    <t>陈雅余</t>
  </si>
  <si>
    <t>翁群芳</t>
  </si>
  <si>
    <t>吴吉英子</t>
  </si>
  <si>
    <t>侯瑞权</t>
  </si>
  <si>
    <t>项前</t>
  </si>
  <si>
    <t>刘家莉</t>
  </si>
  <si>
    <t>豆文钰</t>
  </si>
  <si>
    <t>刘承兰</t>
  </si>
  <si>
    <t>毕晓阳</t>
  </si>
  <si>
    <t>黄继光</t>
  </si>
  <si>
    <t>古枫</t>
  </si>
  <si>
    <t>易欣</t>
  </si>
  <si>
    <t>方康</t>
  </si>
  <si>
    <t>杨彩红</t>
  </si>
  <si>
    <t>江定心</t>
  </si>
  <si>
    <t>吕晓娜</t>
  </si>
  <si>
    <t>赵坤宇</t>
  </si>
  <si>
    <t>李志伟</t>
  </si>
  <si>
    <t>陈贵泉</t>
  </si>
  <si>
    <t>杨晓云</t>
  </si>
  <si>
    <t>崔冬明</t>
  </si>
  <si>
    <t>刘婕</t>
  </si>
  <si>
    <t>孙志秀</t>
  </si>
  <si>
    <t>刘志军</t>
  </si>
  <si>
    <t>曾鑫年</t>
  </si>
  <si>
    <t>张华山</t>
  </si>
  <si>
    <t>朱永东</t>
  </si>
  <si>
    <t>王梦璠</t>
  </si>
  <si>
    <t>柯健</t>
  </si>
  <si>
    <t>赵晨</t>
  </si>
  <si>
    <t>徐诗航</t>
  </si>
  <si>
    <t>钟国华，章卫民</t>
  </si>
  <si>
    <t>韦加奇</t>
  </si>
  <si>
    <t>文君慧</t>
  </si>
  <si>
    <t>非全日制非定向</t>
  </si>
  <si>
    <t>三等（荣誉）</t>
  </si>
  <si>
    <t>何敏</t>
  </si>
  <si>
    <t>硕士7班</t>
  </si>
  <si>
    <t>李嘉仪</t>
  </si>
  <si>
    <t>方芳</t>
  </si>
  <si>
    <t>2021级</t>
  </si>
  <si>
    <t>黄颖</t>
  </si>
  <si>
    <t>曹雨晴</t>
  </si>
  <si>
    <t>孙天霖</t>
  </si>
  <si>
    <t>龙昌文</t>
  </si>
  <si>
    <t>唐世侨</t>
  </si>
  <si>
    <t>刘阳阳</t>
  </si>
  <si>
    <t>资源利用与植物保护20</t>
  </si>
  <si>
    <t>邵将</t>
  </si>
  <si>
    <t>毕新萍</t>
  </si>
  <si>
    <t>陈月丹</t>
  </si>
  <si>
    <t>廖立胜</t>
  </si>
  <si>
    <t>梁振燚</t>
  </si>
  <si>
    <t>蓝雯婷</t>
  </si>
  <si>
    <t>纪春艳</t>
  </si>
  <si>
    <t>林小清</t>
  </si>
  <si>
    <t>周喆</t>
  </si>
  <si>
    <t>董玲玲</t>
  </si>
  <si>
    <t>李萍</t>
  </si>
  <si>
    <t>何自福、李华平</t>
  </si>
  <si>
    <t>罗智佳</t>
  </si>
  <si>
    <t>谷亚南</t>
  </si>
  <si>
    <t>王思</t>
  </si>
  <si>
    <t>陈格红</t>
  </si>
  <si>
    <t>王婧</t>
  </si>
  <si>
    <t>潘永朗</t>
  </si>
  <si>
    <t>崔晓东</t>
  </si>
  <si>
    <t>陈嘉豪</t>
  </si>
  <si>
    <t>龙茹慧</t>
  </si>
  <si>
    <t>吴瑞锋</t>
  </si>
  <si>
    <t>顾惟涵</t>
  </si>
  <si>
    <t xml:space="preserve"> 马香旭</t>
  </si>
  <si>
    <t>刘帆</t>
  </si>
  <si>
    <t>吴小珍</t>
  </si>
  <si>
    <t>程虹霞</t>
  </si>
  <si>
    <t>张彪</t>
  </si>
  <si>
    <t>澹晨星</t>
  </si>
  <si>
    <t>周文喆</t>
  </si>
  <si>
    <t>王伟鹏</t>
  </si>
  <si>
    <t>何桢锐</t>
  </si>
  <si>
    <t>曾嵘</t>
  </si>
  <si>
    <t>王俊凯</t>
  </si>
  <si>
    <t>资源利用与植物保护21</t>
  </si>
  <si>
    <t>武竞骅</t>
  </si>
  <si>
    <t>黎紫樱</t>
  </si>
  <si>
    <t>徐思裴</t>
  </si>
  <si>
    <t>黄伟雄</t>
  </si>
  <si>
    <t>郑文强</t>
  </si>
  <si>
    <t>廖心月</t>
  </si>
  <si>
    <t>窦梓源</t>
  </si>
  <si>
    <t>刘惠娣</t>
  </si>
  <si>
    <t>张梓敬</t>
  </si>
  <si>
    <t>詹萱琳</t>
  </si>
  <si>
    <t>陈艳</t>
  </si>
  <si>
    <t>20级</t>
  </si>
  <si>
    <t>高宇鹤</t>
  </si>
  <si>
    <t>贺谦</t>
  </si>
  <si>
    <t>黄晓彤</t>
  </si>
  <si>
    <t>邢登可</t>
  </si>
  <si>
    <t>袁永强</t>
  </si>
  <si>
    <t>杨蓓</t>
  </si>
  <si>
    <t>张怡萱</t>
  </si>
  <si>
    <t>文艳华</t>
  </si>
  <si>
    <t>胡梓弘</t>
  </si>
  <si>
    <t>钟家祺</t>
  </si>
  <si>
    <t>魏金星</t>
  </si>
  <si>
    <t>吴文婷</t>
  </si>
  <si>
    <t>马亚萍</t>
  </si>
  <si>
    <t>谭文岚</t>
  </si>
  <si>
    <t>叶宗盛</t>
  </si>
  <si>
    <t>陈文娟</t>
  </si>
  <si>
    <t>梅成开</t>
  </si>
  <si>
    <t>陈华宙</t>
  </si>
  <si>
    <t>饶雪琴</t>
  </si>
  <si>
    <t>高瑞祥</t>
  </si>
  <si>
    <t>朱红惠，李华平</t>
  </si>
  <si>
    <t>何佳文</t>
  </si>
  <si>
    <t>卢铭琪</t>
  </si>
  <si>
    <t>张媛媛</t>
  </si>
  <si>
    <t>梁康琪</t>
  </si>
  <si>
    <t>导师所属系（以第一导师为标准为来分系，如是联合培养的，以校内导师来分系）</t>
  </si>
  <si>
    <t>1</t>
  </si>
  <si>
    <t>朱丽娟</t>
  </si>
  <si>
    <t>硕士6班</t>
  </si>
  <si>
    <t>范骁凌</t>
  </si>
  <si>
    <t>2</t>
  </si>
  <si>
    <t>苏正钦</t>
  </si>
  <si>
    <t>3</t>
  </si>
  <si>
    <t>符倩艳</t>
  </si>
  <si>
    <t>4</t>
  </si>
  <si>
    <t>陈诗敏</t>
  </si>
  <si>
    <t>5</t>
  </si>
  <si>
    <t>张晓晨</t>
  </si>
  <si>
    <t>Shaukat Ali</t>
  </si>
  <si>
    <t>6</t>
  </si>
  <si>
    <t>张友丹</t>
  </si>
  <si>
    <t>7</t>
  </si>
  <si>
    <t>王刚</t>
  </si>
  <si>
    <t>8</t>
  </si>
  <si>
    <t>王卓馨</t>
  </si>
  <si>
    <t>9</t>
  </si>
  <si>
    <t>陈炜怡</t>
  </si>
  <si>
    <t>10</t>
  </si>
  <si>
    <t>桂诗宇</t>
  </si>
  <si>
    <t>11</t>
  </si>
  <si>
    <t>施琳琳</t>
  </si>
  <si>
    <t>12</t>
  </si>
  <si>
    <t>郭木娟</t>
  </si>
  <si>
    <t>13</t>
  </si>
  <si>
    <t>罗亚茹</t>
  </si>
  <si>
    <t>14</t>
  </si>
  <si>
    <t>杨嘉琪</t>
  </si>
  <si>
    <t>15</t>
  </si>
  <si>
    <t>冯清菁</t>
  </si>
  <si>
    <t>16</t>
  </si>
  <si>
    <t>高子杰</t>
  </si>
  <si>
    <t>17</t>
  </si>
  <si>
    <t>吴娇</t>
  </si>
  <si>
    <t>18</t>
  </si>
  <si>
    <t>张文秋</t>
  </si>
  <si>
    <t>李军、许益镌</t>
  </si>
  <si>
    <t>19</t>
  </si>
  <si>
    <t>梁家敏</t>
  </si>
  <si>
    <t>20</t>
  </si>
  <si>
    <t>文琴</t>
  </si>
  <si>
    <t>21</t>
  </si>
  <si>
    <t>王飞凤</t>
  </si>
  <si>
    <t>22</t>
  </si>
  <si>
    <t>邱冉冉</t>
  </si>
  <si>
    <t>吕欣、何晓芳</t>
  </si>
  <si>
    <t>23</t>
  </si>
  <si>
    <t>黄克志</t>
  </si>
  <si>
    <t>24</t>
  </si>
  <si>
    <t>戴钎萱</t>
  </si>
  <si>
    <t>25</t>
  </si>
  <si>
    <t>王雪梅</t>
  </si>
  <si>
    <t>许小霞</t>
  </si>
  <si>
    <t>26</t>
  </si>
  <si>
    <t>何昕宇</t>
  </si>
  <si>
    <t>27</t>
  </si>
  <si>
    <t>黄俊林</t>
  </si>
  <si>
    <t>28</t>
  </si>
  <si>
    <t>高艳</t>
  </si>
  <si>
    <t>29</t>
  </si>
  <si>
    <t>易梅</t>
  </si>
  <si>
    <t>齐易香、陆永跃</t>
  </si>
  <si>
    <t>30</t>
  </si>
  <si>
    <t>袁海波</t>
  </si>
  <si>
    <t>31</t>
  </si>
  <si>
    <t>吴其峰</t>
  </si>
  <si>
    <t>李敦松</t>
  </si>
  <si>
    <t>32</t>
  </si>
  <si>
    <t>张港辉</t>
  </si>
  <si>
    <t>何晓芳</t>
  </si>
  <si>
    <t>昆虫学系</t>
  </si>
  <si>
    <t>33</t>
  </si>
  <si>
    <t>杨仪韩</t>
  </si>
  <si>
    <t>34</t>
  </si>
  <si>
    <t>何梓琪</t>
  </si>
  <si>
    <t>35</t>
  </si>
  <si>
    <t>刘铭有</t>
  </si>
  <si>
    <t>36</t>
  </si>
  <si>
    <t>翟茹月</t>
  </si>
  <si>
    <t>37</t>
  </si>
  <si>
    <t>彭之琦</t>
  </si>
  <si>
    <t>38</t>
  </si>
  <si>
    <t>高然</t>
  </si>
  <si>
    <t>39</t>
  </si>
  <si>
    <t>黄玲</t>
  </si>
  <si>
    <t>40</t>
  </si>
  <si>
    <t>刘丽媛</t>
  </si>
  <si>
    <t>41</t>
  </si>
  <si>
    <t>潘颖虹</t>
  </si>
  <si>
    <t>42</t>
  </si>
  <si>
    <t>郭婉如</t>
  </si>
  <si>
    <t>43</t>
  </si>
  <si>
    <t>焦宇廷</t>
  </si>
  <si>
    <t>44</t>
  </si>
  <si>
    <t>崔要虎</t>
  </si>
  <si>
    <t>45</t>
  </si>
  <si>
    <t>李博</t>
  </si>
  <si>
    <t>46</t>
  </si>
  <si>
    <t>钟云胜</t>
  </si>
  <si>
    <t>47</t>
  </si>
  <si>
    <t>郑付晶</t>
  </si>
  <si>
    <t>48</t>
  </si>
  <si>
    <t>张捷明</t>
  </si>
  <si>
    <t xml:space="preserve">Shaukat  Ali </t>
  </si>
  <si>
    <t>49</t>
  </si>
  <si>
    <t>曹惠怡</t>
  </si>
  <si>
    <t>50</t>
  </si>
  <si>
    <t>张春晖</t>
  </si>
  <si>
    <t>51</t>
  </si>
  <si>
    <t>隆琨</t>
  </si>
  <si>
    <t>52</t>
  </si>
  <si>
    <t>闫建全</t>
  </si>
  <si>
    <t>53</t>
  </si>
  <si>
    <t>郑晓斌</t>
  </si>
  <si>
    <t>54</t>
  </si>
  <si>
    <t>何万财</t>
  </si>
  <si>
    <t>55</t>
  </si>
  <si>
    <t>赵翊</t>
  </si>
  <si>
    <t>56</t>
  </si>
  <si>
    <t>郑智皓</t>
  </si>
  <si>
    <t>刘经贤</t>
  </si>
  <si>
    <t>57</t>
  </si>
  <si>
    <t>谢锐</t>
  </si>
  <si>
    <t>58</t>
  </si>
  <si>
    <t>宋士成</t>
  </si>
  <si>
    <t>林妗蓓</t>
  </si>
  <si>
    <t>硕士5班</t>
  </si>
  <si>
    <t>陈 东</t>
  </si>
  <si>
    <t>林益港</t>
  </si>
  <si>
    <t>宋紫霞</t>
  </si>
  <si>
    <t>徐楷杰</t>
  </si>
  <si>
    <t>周玉蕾</t>
  </si>
  <si>
    <t>朱雪珍</t>
  </si>
  <si>
    <t>周利娟</t>
  </si>
  <si>
    <t>殷旭昱</t>
  </si>
  <si>
    <t>杨丽莹</t>
  </si>
  <si>
    <t>瞿佳宝</t>
  </si>
  <si>
    <t>曾权</t>
  </si>
  <si>
    <t>罗佩茹</t>
  </si>
  <si>
    <t>马连连</t>
  </si>
  <si>
    <t>杜明义</t>
  </si>
  <si>
    <t>李丹宁</t>
  </si>
  <si>
    <t>艾舒佩</t>
  </si>
  <si>
    <t>吴福星</t>
  </si>
  <si>
    <t xml:space="preserve"> 郭加泰 </t>
  </si>
  <si>
    <t xml:space="preserve">男 </t>
  </si>
  <si>
    <t xml:space="preserve">资源利用与植物保护 </t>
  </si>
  <si>
    <t xml:space="preserve"> 刘婕 </t>
  </si>
  <si>
    <t>沈士港</t>
  </si>
  <si>
    <t>王梦然</t>
  </si>
  <si>
    <t>古开平</t>
  </si>
  <si>
    <t>侯盛恩</t>
  </si>
  <si>
    <t>王欣蕾</t>
  </si>
  <si>
    <t>张诗婕</t>
  </si>
  <si>
    <t>资源利用与植物保护23</t>
  </si>
  <si>
    <t>吴茵雨</t>
  </si>
  <si>
    <t>徐原浩</t>
  </si>
  <si>
    <t>洪博尔</t>
  </si>
  <si>
    <t>潘可晴</t>
  </si>
  <si>
    <t>高可仪</t>
  </si>
  <si>
    <t>马婷婷</t>
  </si>
  <si>
    <t>黄立飞</t>
  </si>
  <si>
    <t>李丹丹</t>
  </si>
  <si>
    <t>刘美晨</t>
  </si>
  <si>
    <t>赵龙阳</t>
  </si>
  <si>
    <t>史龙</t>
  </si>
  <si>
    <t>朱思琦</t>
  </si>
  <si>
    <t>许春元</t>
  </si>
  <si>
    <t>张怡荣</t>
  </si>
  <si>
    <t>葛天成</t>
  </si>
  <si>
    <t>陈小连</t>
  </si>
  <si>
    <t>李超</t>
  </si>
  <si>
    <t>肖凡丽</t>
  </si>
  <si>
    <t>王健聪</t>
  </si>
  <si>
    <t>姚驰</t>
  </si>
  <si>
    <t>李良斌</t>
  </si>
  <si>
    <t>资源利用与植物保护22</t>
  </si>
  <si>
    <t>李明蔚</t>
  </si>
  <si>
    <t>廖美德</t>
  </si>
  <si>
    <t>桂领先</t>
  </si>
  <si>
    <t>位俊杰</t>
  </si>
  <si>
    <t>李拓</t>
  </si>
  <si>
    <t>钟国华、卢颖林</t>
  </si>
  <si>
    <t>黄庭鸿</t>
  </si>
  <si>
    <t>熊智成</t>
  </si>
  <si>
    <t>赵卫华</t>
  </si>
  <si>
    <t>邓壵</t>
  </si>
  <si>
    <t>王晓帆</t>
  </si>
  <si>
    <t>黄亚文</t>
  </si>
  <si>
    <t>安玉兴、钟国华</t>
  </si>
  <si>
    <t>梁炜康</t>
  </si>
  <si>
    <t>叶翠怡</t>
  </si>
  <si>
    <t>孙亚楠</t>
  </si>
  <si>
    <t>江世聪</t>
  </si>
  <si>
    <t>章卫民 钟国华</t>
  </si>
  <si>
    <t>潘念悠</t>
  </si>
  <si>
    <t>梁鹤灵</t>
  </si>
  <si>
    <t>李渊</t>
  </si>
  <si>
    <t>李德红</t>
  </si>
  <si>
    <t>郭雅婷</t>
  </si>
  <si>
    <t>贾天昊</t>
  </si>
  <si>
    <t>聂利萍</t>
  </si>
  <si>
    <t>赵迪</t>
  </si>
  <si>
    <t>张娴瑜</t>
  </si>
  <si>
    <t>喻叶</t>
  </si>
  <si>
    <t>李茂</t>
  </si>
  <si>
    <t>肖春霞</t>
  </si>
  <si>
    <t>推免直博预备生</t>
  </si>
  <si>
    <t>谭煜婷</t>
  </si>
  <si>
    <t>郑永钦</t>
  </si>
  <si>
    <t>国奖+推免直博预备生</t>
  </si>
  <si>
    <t>许佩萍</t>
  </si>
  <si>
    <t>聂蕾</t>
  </si>
</sst>
</file>

<file path=xl/styles.xml><?xml version="1.0" encoding="utf-8"?>
<styleSheet xmlns="http://schemas.openxmlformats.org/spreadsheetml/2006/main">
  <numFmts count="10">
    <numFmt numFmtId="42" formatCode="_ &quot;￥&quot;* #,##0_ ;_ &quot;￥&quot;* \-#,##0_ ;_ &quot;￥&quot;* &quot;-&quot;_ ;_ @_ "/>
    <numFmt numFmtId="176" formatCode="0_ "/>
    <numFmt numFmtId="43" formatCode="_ * #,##0.00_ ;_ * \-#,##0.00_ ;_ * &quot;-&quot;??_ ;_ @_ "/>
    <numFmt numFmtId="41" formatCode="_ * #,##0_ ;_ * \-#,##0_ ;_ * &quot;-&quot;_ ;_ @_ "/>
    <numFmt numFmtId="44" formatCode="_ &quot;￥&quot;* #,##0.00_ ;_ &quot;￥&quot;* \-#,##0.00_ ;_ &quot;￥&quot;* &quot;-&quot;??_ ;_ @_ "/>
    <numFmt numFmtId="177" formatCode="0.0000_);[Red]\(0.0000\)"/>
    <numFmt numFmtId="178" formatCode="0.0000_ "/>
    <numFmt numFmtId="179" formatCode="0.0000"/>
    <numFmt numFmtId="180" formatCode="0.00_ "/>
    <numFmt numFmtId="181" formatCode="0.00_);[Red]\(0.00\)"/>
  </numFmts>
  <fonts count="63">
    <font>
      <sz val="11"/>
      <color indexed="8"/>
      <name val="宋体"/>
      <charset val="134"/>
      <scheme val="minor"/>
    </font>
    <font>
      <sz val="22"/>
      <name val="宋体"/>
      <charset val="134"/>
    </font>
    <font>
      <b/>
      <sz val="10"/>
      <name val="宋体"/>
      <charset val="134"/>
    </font>
    <font>
      <sz val="11"/>
      <color theme="1"/>
      <name val="宋体"/>
      <charset val="134"/>
      <scheme val="minor"/>
    </font>
    <font>
      <sz val="11"/>
      <color theme="1"/>
      <name val="宋体"/>
      <charset val="134"/>
    </font>
    <font>
      <sz val="11"/>
      <name val="宋体"/>
      <charset val="134"/>
    </font>
    <font>
      <b/>
      <sz val="12"/>
      <name val="宋体"/>
      <charset val="134"/>
    </font>
    <font>
      <b/>
      <sz val="11"/>
      <name val="宋体"/>
      <charset val="134"/>
    </font>
    <font>
      <sz val="11"/>
      <color rgb="FF000000"/>
      <name val="宋体"/>
      <charset val="134"/>
      <scheme val="minor"/>
    </font>
    <font>
      <sz val="10"/>
      <name val="宋体"/>
      <charset val="134"/>
    </font>
    <font>
      <sz val="12"/>
      <color theme="1"/>
      <name val="宋体"/>
      <charset val="134"/>
      <scheme val="minor"/>
    </font>
    <font>
      <sz val="12"/>
      <name val="DengXian"/>
      <charset val="134"/>
    </font>
    <font>
      <sz val="12"/>
      <color rgb="FF92D050"/>
      <name val="DengXian"/>
      <charset val="134"/>
    </font>
    <font>
      <sz val="12"/>
      <color rgb="FF92D050"/>
      <name val="宋体"/>
      <charset val="134"/>
      <scheme val="minor"/>
    </font>
    <font>
      <sz val="11"/>
      <color rgb="FF92D050"/>
      <name val="宋体"/>
      <charset val="134"/>
      <scheme val="minor"/>
    </font>
    <font>
      <sz val="11"/>
      <name val="宋体"/>
      <charset val="134"/>
      <scheme val="minor"/>
    </font>
    <font>
      <sz val="11"/>
      <color rgb="FF00B0F0"/>
      <name val="宋体"/>
      <charset val="134"/>
      <scheme val="minor"/>
    </font>
    <font>
      <sz val="12"/>
      <color rgb="FFFF0000"/>
      <name val="宋体"/>
      <charset val="134"/>
      <scheme val="minor"/>
    </font>
    <font>
      <sz val="12"/>
      <name val="宋体"/>
      <charset val="134"/>
      <scheme val="minor"/>
    </font>
    <font>
      <sz val="11"/>
      <color rgb="FFFF0000"/>
      <name val="宋体"/>
      <charset val="134"/>
      <scheme val="minor"/>
    </font>
    <font>
      <b/>
      <sz val="12"/>
      <color rgb="FFFF0000"/>
      <name val="宋体"/>
      <charset val="134"/>
      <scheme val="minor"/>
    </font>
    <font>
      <sz val="12"/>
      <color rgb="FF00B0F0"/>
      <name val="宋体"/>
      <charset val="134"/>
      <scheme val="minor"/>
    </font>
    <font>
      <sz val="12"/>
      <color rgb="FF00B0F0"/>
      <name val="DengXian"/>
      <charset val="134"/>
    </font>
    <font>
      <sz val="11"/>
      <color indexed="8"/>
      <name val="宋体"/>
      <charset val="134"/>
    </font>
    <font>
      <sz val="11"/>
      <color rgb="FF00B0F0"/>
      <name val="宋体"/>
      <charset val="134"/>
    </font>
    <font>
      <sz val="11"/>
      <color rgb="FF92D050"/>
      <name val="宋体"/>
      <charset val="134"/>
    </font>
    <font>
      <sz val="12"/>
      <color theme="1"/>
      <name val="宋体"/>
      <charset val="134"/>
    </font>
    <font>
      <sz val="12"/>
      <color rgb="FFFF0000"/>
      <name val="宋体"/>
      <charset val="134"/>
    </font>
    <font>
      <sz val="12"/>
      <name val="宋体"/>
      <charset val="134"/>
    </font>
    <font>
      <sz val="22"/>
      <name val="SimSun"/>
      <charset val="134"/>
    </font>
    <font>
      <sz val="12"/>
      <color indexed="8"/>
      <name val="宋体"/>
      <charset val="134"/>
      <scheme val="minor"/>
    </font>
    <font>
      <b/>
      <sz val="12"/>
      <color rgb="FFFF0000"/>
      <name val="宋体"/>
      <charset val="134"/>
    </font>
    <font>
      <sz val="12"/>
      <color indexed="8"/>
      <name val="宋体"/>
      <charset val="134"/>
    </font>
    <font>
      <b/>
      <sz val="11"/>
      <color rgb="FFFF0000"/>
      <name val="宋体"/>
      <charset val="134"/>
    </font>
    <font>
      <sz val="10"/>
      <color rgb="FF92D050"/>
      <name val="微软雅黑"/>
      <charset val="134"/>
    </font>
    <font>
      <sz val="10"/>
      <color rgb="FF000000"/>
      <name val="微软雅黑"/>
      <charset val="134"/>
    </font>
    <font>
      <sz val="22"/>
      <color rgb="FF000000"/>
      <name val="宋体"/>
      <charset val="134"/>
    </font>
    <font>
      <b/>
      <sz val="10"/>
      <color rgb="FF000000"/>
      <name val="宋体"/>
      <charset val="134"/>
    </font>
    <font>
      <b/>
      <sz val="12"/>
      <color theme="1"/>
      <name val="宋体"/>
      <charset val="134"/>
    </font>
    <font>
      <b/>
      <sz val="11"/>
      <color theme="1"/>
      <name val="宋体"/>
      <charset val="134"/>
    </font>
    <font>
      <b/>
      <sz val="10"/>
      <color theme="1"/>
      <name val="宋体"/>
      <charset val="134"/>
    </font>
    <font>
      <b/>
      <sz val="10"/>
      <color rgb="FFFF0000"/>
      <name val="宋体"/>
      <charset val="134"/>
    </font>
    <font>
      <sz val="12"/>
      <color rgb="FF00B0F0"/>
      <name val="宋体"/>
      <charset val="134"/>
    </font>
    <font>
      <sz val="12"/>
      <color rgb="FF92D050"/>
      <name val="宋体"/>
      <charset val="134"/>
    </font>
    <font>
      <u/>
      <sz val="11"/>
      <color rgb="FF800080"/>
      <name val="宋体"/>
      <charset val="0"/>
      <scheme val="minor"/>
    </font>
    <font>
      <sz val="11"/>
      <color theme="0"/>
      <name val="宋体"/>
      <charset val="0"/>
      <scheme val="minor"/>
    </font>
    <font>
      <sz val="11"/>
      <color theme="1"/>
      <name val="宋体"/>
      <charset val="0"/>
      <scheme val="minor"/>
    </font>
    <font>
      <i/>
      <sz val="11"/>
      <color rgb="FF7F7F7F"/>
      <name val="宋体"/>
      <charset val="0"/>
      <scheme val="minor"/>
    </font>
    <font>
      <sz val="11"/>
      <color rgb="FF3F3F76"/>
      <name val="宋体"/>
      <charset val="0"/>
      <scheme val="minor"/>
    </font>
    <font>
      <sz val="11"/>
      <color rgb="FF9C0006"/>
      <name val="宋体"/>
      <charset val="0"/>
      <scheme val="minor"/>
    </font>
    <font>
      <sz val="11"/>
      <color rgb="FFFA7D00"/>
      <name val="宋体"/>
      <charset val="0"/>
      <scheme val="minor"/>
    </font>
    <font>
      <b/>
      <sz val="11"/>
      <color rgb="FFFFFFFF"/>
      <name val="宋体"/>
      <charset val="0"/>
      <scheme val="minor"/>
    </font>
    <font>
      <b/>
      <sz val="18"/>
      <color theme="3"/>
      <name val="宋体"/>
      <charset val="134"/>
      <scheme val="minor"/>
    </font>
    <font>
      <sz val="11"/>
      <color rgb="FF9C6500"/>
      <name val="宋体"/>
      <charset val="0"/>
      <scheme val="minor"/>
    </font>
    <font>
      <b/>
      <sz val="11"/>
      <color theme="3"/>
      <name val="宋体"/>
      <charset val="134"/>
      <scheme val="minor"/>
    </font>
    <font>
      <u/>
      <sz val="11"/>
      <color rgb="FF0000FF"/>
      <name val="宋体"/>
      <charset val="0"/>
      <scheme val="minor"/>
    </font>
    <font>
      <b/>
      <sz val="11"/>
      <color theme="1"/>
      <name val="宋体"/>
      <charset val="0"/>
      <scheme val="minor"/>
    </font>
    <font>
      <b/>
      <sz val="11"/>
      <color rgb="FF3F3F3F"/>
      <name val="宋体"/>
      <charset val="0"/>
      <scheme val="minor"/>
    </font>
    <font>
      <sz val="11"/>
      <color rgb="FF006100"/>
      <name val="宋体"/>
      <charset val="0"/>
      <scheme val="minor"/>
    </font>
    <font>
      <b/>
      <sz val="15"/>
      <color theme="3"/>
      <name val="宋体"/>
      <charset val="134"/>
      <scheme val="minor"/>
    </font>
    <font>
      <sz val="11"/>
      <color rgb="FFFF0000"/>
      <name val="宋体"/>
      <charset val="0"/>
      <scheme val="minor"/>
    </font>
    <font>
      <b/>
      <sz val="13"/>
      <color theme="3"/>
      <name val="宋体"/>
      <charset val="134"/>
      <scheme val="minor"/>
    </font>
    <font>
      <b/>
      <sz val="11"/>
      <color rgb="FFFA7D00"/>
      <name val="宋体"/>
      <charset val="0"/>
      <scheme val="minor"/>
    </font>
  </fonts>
  <fills count="3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4"/>
        <bgColor indexed="64"/>
      </patternFill>
    </fill>
    <fill>
      <patternFill patternType="solid">
        <fgColor theme="9" tint="0.6"/>
        <bgColor indexed="64"/>
      </patternFill>
    </fill>
    <fill>
      <patternFill patternType="solid">
        <fgColor theme="9"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theme="8" tint="0.399975585192419"/>
        <bgColor indexed="64"/>
      </patternFill>
    </fill>
    <fill>
      <patternFill patternType="solid">
        <fgColor theme="8"/>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rgb="FFF2F2F2"/>
        <bgColor indexed="64"/>
      </patternFill>
    </fill>
    <fill>
      <patternFill patternType="solid">
        <fgColor rgb="FFC6EFCE"/>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4"/>
        <bgColor indexed="64"/>
      </patternFill>
    </fill>
    <fill>
      <patternFill patternType="solid">
        <fgColor theme="9"/>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7"/>
        <bgColor indexed="64"/>
      </patternFill>
    </fill>
    <fill>
      <patternFill patternType="solid">
        <fgColor theme="8" tint="0.599993896298105"/>
        <bgColor indexed="64"/>
      </patternFill>
    </fill>
  </fills>
  <borders count="22">
    <border>
      <left/>
      <right/>
      <top/>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auto="1"/>
      </left>
      <right style="thin">
        <color rgb="FF000000"/>
      </right>
      <top style="thin">
        <color rgb="FF000000"/>
      </top>
      <bottom style="thin">
        <color auto="1"/>
      </bottom>
      <diagonal/>
    </border>
    <border>
      <left style="thin">
        <color rgb="FF000000"/>
      </left>
      <right style="thin">
        <color rgb="FF000000"/>
      </right>
      <top style="thin">
        <color rgb="FF000000"/>
      </top>
      <bottom style="thin">
        <color auto="1"/>
      </bottom>
      <diagonal/>
    </border>
    <border>
      <left/>
      <right/>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s>
  <cellStyleXfs count="49">
    <xf numFmtId="0" fontId="0" fillId="0" borderId="0">
      <alignment vertical="center"/>
    </xf>
    <xf numFmtId="42" fontId="3" fillId="0" borderId="0" applyFont="0" applyFill="0" applyBorder="0" applyAlignment="0" applyProtection="0">
      <alignment vertical="center"/>
    </xf>
    <xf numFmtId="0" fontId="46" fillId="9" borderId="0" applyNumberFormat="0" applyBorder="0" applyAlignment="0" applyProtection="0">
      <alignment vertical="center"/>
    </xf>
    <xf numFmtId="0" fontId="48" fillId="10" borderId="14"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46" fillId="17" borderId="0" applyNumberFormat="0" applyBorder="0" applyAlignment="0" applyProtection="0">
      <alignment vertical="center"/>
    </xf>
    <xf numFmtId="0" fontId="49" fillId="11" borderId="0" applyNumberFormat="0" applyBorder="0" applyAlignment="0" applyProtection="0">
      <alignment vertical="center"/>
    </xf>
    <xf numFmtId="43" fontId="3" fillId="0" borderId="0" applyFont="0" applyFill="0" applyBorder="0" applyAlignment="0" applyProtection="0">
      <alignment vertical="center"/>
    </xf>
    <xf numFmtId="0" fontId="45" fillId="16" borderId="0" applyNumberFormat="0" applyBorder="0" applyAlignment="0" applyProtection="0">
      <alignment vertical="center"/>
    </xf>
    <xf numFmtId="0" fontId="55" fillId="0" borderId="0" applyNumberFormat="0" applyFill="0" applyBorder="0" applyAlignment="0" applyProtection="0">
      <alignment vertical="center"/>
    </xf>
    <xf numFmtId="9" fontId="3" fillId="0" borderId="0" applyFont="0" applyFill="0" applyBorder="0" applyAlignment="0" applyProtection="0">
      <alignment vertical="center"/>
    </xf>
    <xf numFmtId="0" fontId="44" fillId="0" borderId="0" applyNumberFormat="0" applyFill="0" applyBorder="0" applyAlignment="0" applyProtection="0">
      <alignment vertical="center"/>
    </xf>
    <xf numFmtId="0" fontId="3" fillId="18" borderId="19" applyNumberFormat="0" applyFont="0" applyAlignment="0" applyProtection="0">
      <alignment vertical="center"/>
    </xf>
    <xf numFmtId="0" fontId="45" fillId="20" borderId="0" applyNumberFormat="0" applyBorder="0" applyAlignment="0" applyProtection="0">
      <alignment vertical="center"/>
    </xf>
    <xf numFmtId="0" fontId="54"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9" fillId="0" borderId="21" applyNumberFormat="0" applyFill="0" applyAlignment="0" applyProtection="0">
      <alignment vertical="center"/>
    </xf>
    <xf numFmtId="0" fontId="61" fillId="0" borderId="21" applyNumberFormat="0" applyFill="0" applyAlignment="0" applyProtection="0">
      <alignment vertical="center"/>
    </xf>
    <xf numFmtId="0" fontId="45" fillId="24" borderId="0" applyNumberFormat="0" applyBorder="0" applyAlignment="0" applyProtection="0">
      <alignment vertical="center"/>
    </xf>
    <xf numFmtId="0" fontId="54" fillId="0" borderId="17" applyNumberFormat="0" applyFill="0" applyAlignment="0" applyProtection="0">
      <alignment vertical="center"/>
    </xf>
    <xf numFmtId="0" fontId="45" fillId="26" borderId="0" applyNumberFormat="0" applyBorder="0" applyAlignment="0" applyProtection="0">
      <alignment vertical="center"/>
    </xf>
    <xf numFmtId="0" fontId="57" fillId="21" borderId="20" applyNumberFormat="0" applyAlignment="0" applyProtection="0">
      <alignment vertical="center"/>
    </xf>
    <xf numFmtId="0" fontId="62" fillId="21" borderId="14" applyNumberFormat="0" applyAlignment="0" applyProtection="0">
      <alignment vertical="center"/>
    </xf>
    <xf numFmtId="0" fontId="51" fillId="12" borderId="16" applyNumberFormat="0" applyAlignment="0" applyProtection="0">
      <alignment vertical="center"/>
    </xf>
    <xf numFmtId="0" fontId="46" fillId="28" borderId="0" applyNumberFormat="0" applyBorder="0" applyAlignment="0" applyProtection="0">
      <alignment vertical="center"/>
    </xf>
    <xf numFmtId="0" fontId="45" fillId="19" borderId="0" applyNumberFormat="0" applyBorder="0" applyAlignment="0" applyProtection="0">
      <alignment vertical="center"/>
    </xf>
    <xf numFmtId="0" fontId="50" fillId="0" borderId="15" applyNumberFormat="0" applyFill="0" applyAlignment="0" applyProtection="0">
      <alignment vertical="center"/>
    </xf>
    <xf numFmtId="0" fontId="56" fillId="0" borderId="18" applyNumberFormat="0" applyFill="0" applyAlignment="0" applyProtection="0">
      <alignment vertical="center"/>
    </xf>
    <xf numFmtId="0" fontId="58" fillId="22" borderId="0" applyNumberFormat="0" applyBorder="0" applyAlignment="0" applyProtection="0">
      <alignment vertical="center"/>
    </xf>
    <xf numFmtId="0" fontId="53" fillId="13" borderId="0" applyNumberFormat="0" applyBorder="0" applyAlignment="0" applyProtection="0">
      <alignment vertical="center"/>
    </xf>
    <xf numFmtId="0" fontId="46" fillId="8" borderId="0" applyNumberFormat="0" applyBorder="0" applyAlignment="0" applyProtection="0">
      <alignment vertical="center"/>
    </xf>
    <xf numFmtId="0" fontId="45" fillId="31" borderId="0" applyNumberFormat="0" applyBorder="0" applyAlignment="0" applyProtection="0">
      <alignment vertical="center"/>
    </xf>
    <xf numFmtId="0" fontId="46" fillId="33" borderId="0" applyNumberFormat="0" applyBorder="0" applyAlignment="0" applyProtection="0">
      <alignment vertical="center"/>
    </xf>
    <xf numFmtId="0" fontId="46" fillId="30" borderId="0" applyNumberFormat="0" applyBorder="0" applyAlignment="0" applyProtection="0">
      <alignment vertical="center"/>
    </xf>
    <xf numFmtId="0" fontId="46" fillId="29" borderId="0" applyNumberFormat="0" applyBorder="0" applyAlignment="0" applyProtection="0">
      <alignment vertical="center"/>
    </xf>
    <xf numFmtId="0" fontId="46" fillId="25" borderId="0" applyNumberFormat="0" applyBorder="0" applyAlignment="0" applyProtection="0">
      <alignment vertical="center"/>
    </xf>
    <xf numFmtId="0" fontId="45" fillId="7" borderId="0" applyNumberFormat="0" applyBorder="0" applyAlignment="0" applyProtection="0">
      <alignment vertical="center"/>
    </xf>
    <xf numFmtId="0" fontId="45" fillId="35" borderId="0" applyNumberFormat="0" applyBorder="0" applyAlignment="0" applyProtection="0">
      <alignment vertical="center"/>
    </xf>
    <xf numFmtId="0" fontId="46" fillId="27" borderId="0" applyNumberFormat="0" applyBorder="0" applyAlignment="0" applyProtection="0">
      <alignment vertical="center"/>
    </xf>
    <xf numFmtId="0" fontId="46" fillId="34" borderId="0" applyNumberFormat="0" applyBorder="0" applyAlignment="0" applyProtection="0">
      <alignment vertical="center"/>
    </xf>
    <xf numFmtId="0" fontId="45" fillId="15" borderId="0" applyNumberFormat="0" applyBorder="0" applyAlignment="0" applyProtection="0">
      <alignment vertical="center"/>
    </xf>
    <xf numFmtId="0" fontId="46" fillId="36" borderId="0" applyNumberFormat="0" applyBorder="0" applyAlignment="0" applyProtection="0">
      <alignment vertical="center"/>
    </xf>
    <xf numFmtId="0" fontId="45" fillId="14" borderId="0" applyNumberFormat="0" applyBorder="0" applyAlignment="0" applyProtection="0">
      <alignment vertical="center"/>
    </xf>
    <xf numFmtId="0" fontId="45" fillId="32" borderId="0" applyNumberFormat="0" applyBorder="0" applyAlignment="0" applyProtection="0">
      <alignment vertical="center"/>
    </xf>
    <xf numFmtId="0" fontId="46" fillId="23" borderId="0" applyNumberFormat="0" applyBorder="0" applyAlignment="0" applyProtection="0">
      <alignment vertical="center"/>
    </xf>
    <xf numFmtId="0" fontId="45" fillId="6" borderId="0" applyNumberFormat="0" applyBorder="0" applyAlignment="0" applyProtection="0">
      <alignment vertical="center"/>
    </xf>
  </cellStyleXfs>
  <cellXfs count="241">
    <xf numFmtId="0" fontId="0" fillId="0" borderId="0" xfId="0" applyFont="1">
      <alignment vertical="center"/>
    </xf>
    <xf numFmtId="0" fontId="0" fillId="2" borderId="0" xfId="0" applyFont="1" applyFill="1">
      <alignment vertical="center"/>
    </xf>
    <xf numFmtId="0" fontId="1" fillId="3" borderId="1" xfId="0" applyNumberFormat="1" applyFont="1" applyFill="1" applyBorder="1" applyAlignment="1">
      <alignment horizontal="center" vertical="center"/>
    </xf>
    <xf numFmtId="0" fontId="1" fillId="3" borderId="2" xfId="0" applyNumberFormat="1" applyFont="1" applyFill="1" applyBorder="1" applyAlignment="1">
      <alignment horizontal="center" vertical="center"/>
    </xf>
    <xf numFmtId="0" fontId="2" fillId="3" borderId="3" xfId="0" applyNumberFormat="1" applyFont="1" applyFill="1" applyBorder="1" applyAlignment="1">
      <alignment horizontal="center" vertical="center" wrapText="1"/>
    </xf>
    <xf numFmtId="0" fontId="2" fillId="3" borderId="4" xfId="0" applyNumberFormat="1" applyFont="1" applyFill="1" applyBorder="1" applyAlignment="1">
      <alignment horizontal="center" vertical="center" wrapText="1"/>
    </xf>
    <xf numFmtId="0" fontId="2" fillId="3" borderId="5" xfId="0" applyNumberFormat="1" applyFont="1" applyFill="1" applyBorder="1" applyAlignment="1">
      <alignment horizontal="center" vertical="center" wrapText="1"/>
    </xf>
    <xf numFmtId="0" fontId="2" fillId="3" borderId="6" xfId="0" applyNumberFormat="1" applyFont="1" applyFill="1" applyBorder="1" applyAlignment="1">
      <alignment horizontal="center" vertical="center" wrapText="1"/>
    </xf>
    <xf numFmtId="0" fontId="0" fillId="0" borderId="0" xfId="0" applyFont="1" applyAlignment="1">
      <alignment horizontal="center" vertical="center"/>
    </xf>
    <xf numFmtId="49"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0" fillId="2" borderId="0" xfId="0" applyFont="1" applyFill="1" applyAlignment="1">
      <alignment horizontal="center" vertical="center"/>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176" fontId="4" fillId="0"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176" fontId="4" fillId="0" borderId="0" xfId="0" applyNumberFormat="1" applyFont="1" applyFill="1" applyBorder="1" applyAlignment="1">
      <alignment horizontal="left" vertical="center"/>
    </xf>
    <xf numFmtId="0" fontId="6" fillId="3" borderId="4" xfId="0" applyNumberFormat="1" applyFont="1" applyFill="1" applyBorder="1" applyAlignment="1">
      <alignment horizontal="center" vertical="center"/>
    </xf>
    <xf numFmtId="0" fontId="7" fillId="3" borderId="4" xfId="0" applyNumberFormat="1" applyFont="1" applyFill="1" applyBorder="1" applyAlignment="1">
      <alignment horizontal="center" vertical="center"/>
    </xf>
    <xf numFmtId="0" fontId="2" fillId="3" borderId="4" xfId="0" applyNumberFormat="1" applyFont="1" applyFill="1" applyBorder="1" applyAlignment="1">
      <alignment horizontal="center" vertical="center"/>
    </xf>
    <xf numFmtId="0" fontId="2" fillId="3" borderId="7" xfId="0" applyNumberFormat="1" applyFont="1" applyFill="1" applyBorder="1" applyAlignment="1">
      <alignment horizontal="center" vertical="center"/>
    </xf>
    <xf numFmtId="0" fontId="6" fillId="3" borderId="6" xfId="0" applyNumberFormat="1" applyFont="1" applyFill="1" applyBorder="1" applyAlignment="1">
      <alignment horizontal="center" vertical="center"/>
    </xf>
    <xf numFmtId="0" fontId="2" fillId="3" borderId="6" xfId="0" applyNumberFormat="1" applyFont="1" applyFill="1" applyBorder="1" applyAlignment="1">
      <alignment horizontal="center" vertical="center"/>
    </xf>
    <xf numFmtId="0" fontId="2" fillId="3" borderId="8" xfId="0" applyNumberFormat="1" applyFont="1" applyFill="1" applyBorder="1" applyAlignment="1">
      <alignment horizontal="center" vertical="center"/>
    </xf>
    <xf numFmtId="177"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9" fillId="2" borderId="0" xfId="0" applyNumberFormat="1" applyFont="1" applyFill="1" applyBorder="1" applyAlignment="1">
      <alignment horizontal="center" vertical="center" wrapText="1"/>
    </xf>
    <xf numFmtId="178" fontId="4" fillId="2" borderId="0" xfId="0" applyNumberFormat="1" applyFont="1" applyFill="1" applyBorder="1" applyAlignment="1">
      <alignment horizontal="center" vertical="center"/>
    </xf>
    <xf numFmtId="0" fontId="8" fillId="2" borderId="0" xfId="0" applyFont="1" applyFill="1" applyBorder="1" applyAlignment="1">
      <alignment horizontal="center" vertical="center"/>
    </xf>
    <xf numFmtId="0" fontId="5" fillId="0" borderId="0" xfId="0" applyNumberFormat="1" applyFont="1" applyFill="1" applyBorder="1" applyAlignment="1">
      <alignment horizontal="center" vertical="center"/>
    </xf>
    <xf numFmtId="177" fontId="5" fillId="0" borderId="0" xfId="0" applyNumberFormat="1" applyFont="1" applyFill="1" applyBorder="1" applyAlignment="1">
      <alignment horizontal="center" vertical="center"/>
    </xf>
    <xf numFmtId="177" fontId="4" fillId="0" borderId="0" xfId="0" applyNumberFormat="1" applyFont="1" applyFill="1" applyBorder="1" applyAlignment="1">
      <alignment horizontal="center" vertical="center"/>
    </xf>
    <xf numFmtId="0" fontId="10" fillId="0" borderId="0" xfId="0" applyFont="1" applyFill="1" applyAlignment="1">
      <alignment horizontal="center"/>
    </xf>
    <xf numFmtId="0" fontId="10" fillId="4" borderId="0" xfId="0" applyFont="1" applyFill="1" applyAlignment="1"/>
    <xf numFmtId="0" fontId="0" fillId="0" borderId="0" xfId="0" applyFont="1" applyBorder="1">
      <alignment vertical="center"/>
    </xf>
    <xf numFmtId="0" fontId="10" fillId="0" borderId="0" xfId="0" applyFont="1" applyFill="1" applyAlignment="1"/>
    <xf numFmtId="0" fontId="11" fillId="0" borderId="0" xfId="0" applyFont="1" applyFill="1" applyAlignment="1">
      <alignment vertical="center"/>
    </xf>
    <xf numFmtId="0" fontId="12" fillId="0" borderId="0" xfId="0" applyFont="1" applyFill="1" applyAlignment="1">
      <alignment vertical="center"/>
    </xf>
    <xf numFmtId="0" fontId="13" fillId="0" borderId="0" xfId="0" applyFont="1" applyFill="1" applyAlignment="1"/>
    <xf numFmtId="0" fontId="14" fillId="0" borderId="0" xfId="0" applyFont="1" applyFill="1" applyAlignment="1">
      <alignment horizontal="center" vertical="center"/>
    </xf>
    <xf numFmtId="0" fontId="15" fillId="0" borderId="0" xfId="0" applyFont="1" applyFill="1" applyAlignment="1">
      <alignment horizontal="center" vertical="center"/>
    </xf>
    <xf numFmtId="0" fontId="0" fillId="0" borderId="0" xfId="0" applyFont="1" applyBorder="1" applyAlignment="1">
      <alignment horizontal="center" vertical="center"/>
    </xf>
    <xf numFmtId="0" fontId="16" fillId="4" borderId="0" xfId="0" applyFont="1" applyFill="1" applyBorder="1" applyAlignment="1">
      <alignment horizontal="center" vertical="center"/>
    </xf>
    <xf numFmtId="0" fontId="16" fillId="0" borderId="0" xfId="0" applyFont="1" applyFill="1" applyBorder="1" applyAlignment="1">
      <alignment horizontal="center" vertical="center"/>
    </xf>
    <xf numFmtId="49" fontId="16" fillId="0" borderId="0" xfId="0" applyNumberFormat="1" applyFont="1" applyFill="1" applyBorder="1" applyAlignment="1">
      <alignment horizontal="center" vertical="center"/>
    </xf>
    <xf numFmtId="0" fontId="16" fillId="0" borderId="0" xfId="0" applyFont="1" applyFill="1" applyAlignment="1">
      <alignment horizontal="center" vertical="center"/>
    </xf>
    <xf numFmtId="0" fontId="14" fillId="0" borderId="0" xfId="0" applyFont="1" applyFill="1" applyBorder="1" applyAlignment="1">
      <alignment horizontal="center" vertical="center"/>
    </xf>
    <xf numFmtId="49" fontId="14" fillId="0" borderId="0" xfId="0" applyNumberFormat="1" applyFont="1" applyFill="1" applyBorder="1" applyAlignment="1">
      <alignment horizontal="center" vertical="center"/>
    </xf>
    <xf numFmtId="0" fontId="15" fillId="0" borderId="0" xfId="0" applyFont="1" applyFill="1" applyBorder="1" applyAlignment="1">
      <alignment horizontal="center" vertical="center"/>
    </xf>
    <xf numFmtId="49" fontId="15" fillId="0" borderId="0" xfId="0" applyNumberFormat="1" applyFont="1" applyFill="1" applyBorder="1" applyAlignment="1">
      <alignment horizontal="center" vertical="center"/>
    </xf>
    <xf numFmtId="0" fontId="17" fillId="0" borderId="0" xfId="0" applyFont="1" applyFill="1" applyAlignment="1">
      <alignment horizontal="center"/>
    </xf>
    <xf numFmtId="177" fontId="16" fillId="0" borderId="0" xfId="0" applyNumberFormat="1" applyFont="1" applyFill="1" applyBorder="1" applyAlignment="1">
      <alignment horizontal="center" vertical="center"/>
    </xf>
    <xf numFmtId="178" fontId="16" fillId="0" borderId="0" xfId="0" applyNumberFormat="1" applyFont="1" applyFill="1" applyBorder="1" applyAlignment="1">
      <alignment horizontal="center" vertical="center"/>
    </xf>
    <xf numFmtId="179" fontId="16" fillId="0" borderId="0" xfId="0" applyNumberFormat="1" applyFont="1" applyFill="1" applyBorder="1" applyAlignment="1">
      <alignment horizontal="center" vertical="center"/>
    </xf>
    <xf numFmtId="178" fontId="14" fillId="0" borderId="0" xfId="0" applyNumberFormat="1" applyFont="1" applyFill="1" applyBorder="1" applyAlignment="1">
      <alignment horizontal="center" vertical="center"/>
    </xf>
    <xf numFmtId="177" fontId="14" fillId="0" borderId="0" xfId="0" applyNumberFormat="1" applyFont="1" applyFill="1" applyBorder="1" applyAlignment="1">
      <alignment horizontal="center" vertical="center"/>
    </xf>
    <xf numFmtId="0" fontId="13" fillId="0" borderId="0" xfId="0" applyFont="1" applyFill="1" applyAlignment="1">
      <alignment horizontal="center"/>
    </xf>
    <xf numFmtId="179" fontId="14" fillId="0" borderId="0" xfId="0" applyNumberFormat="1" applyFont="1" applyFill="1" applyBorder="1" applyAlignment="1">
      <alignment horizontal="center" vertical="center"/>
    </xf>
    <xf numFmtId="178" fontId="14" fillId="0" borderId="0" xfId="0" applyNumberFormat="1" applyFont="1" applyFill="1" applyAlignment="1">
      <alignment horizontal="center" vertical="center"/>
    </xf>
    <xf numFmtId="177" fontId="15" fillId="0" borderId="0" xfId="0" applyNumberFormat="1" applyFont="1" applyFill="1" applyBorder="1" applyAlignment="1">
      <alignment horizontal="center" vertical="center"/>
    </xf>
    <xf numFmtId="179" fontId="15"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8" fillId="0" borderId="0" xfId="0" applyFont="1" applyFill="1" applyBorder="1" applyAlignment="1">
      <alignment horizontal="center" vertical="center"/>
    </xf>
    <xf numFmtId="178" fontId="15" fillId="0" borderId="0" xfId="0" applyNumberFormat="1" applyFont="1" applyFill="1" applyBorder="1" applyAlignment="1">
      <alignment horizontal="center" vertical="center"/>
    </xf>
    <xf numFmtId="178" fontId="3" fillId="0" borderId="0" xfId="0" applyNumberFormat="1" applyFont="1" applyFill="1" applyAlignment="1">
      <alignment horizontal="center" vertical="center"/>
    </xf>
    <xf numFmtId="0" fontId="19" fillId="0" borderId="0" xfId="0" applyFont="1" applyFill="1" applyAlignment="1">
      <alignment horizontal="center" vertical="center"/>
    </xf>
    <xf numFmtId="177" fontId="3" fillId="0" borderId="0" xfId="0" applyNumberFormat="1" applyFont="1" applyFill="1" applyBorder="1" applyAlignment="1">
      <alignment horizontal="center" vertical="center"/>
    </xf>
    <xf numFmtId="179" fontId="3" fillId="0" borderId="0" xfId="0" applyNumberFormat="1" applyFont="1" applyFill="1" applyBorder="1" applyAlignment="1">
      <alignment horizontal="center" vertical="center"/>
    </xf>
    <xf numFmtId="0" fontId="19" fillId="0" borderId="0" xfId="0" applyFont="1" applyFill="1" applyBorder="1" applyAlignment="1">
      <alignment horizontal="center" vertical="center"/>
    </xf>
    <xf numFmtId="178" fontId="3" fillId="0" borderId="0" xfId="0" applyNumberFormat="1" applyFont="1" applyFill="1" applyBorder="1" applyAlignment="1">
      <alignment horizontal="center" vertical="center"/>
    </xf>
    <xf numFmtId="177" fontId="19" fillId="0" borderId="0"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1" fillId="5" borderId="0" xfId="0" applyFont="1" applyFill="1" applyAlignment="1">
      <alignment horizontal="center"/>
    </xf>
    <xf numFmtId="0" fontId="21" fillId="0" borderId="0" xfId="0" applyFont="1" applyFill="1" applyAlignment="1">
      <alignment horizontal="center"/>
    </xf>
    <xf numFmtId="0" fontId="22" fillId="0" borderId="0" xfId="0" applyFont="1" applyFill="1" applyAlignment="1">
      <alignment horizontal="center"/>
    </xf>
    <xf numFmtId="0" fontId="22" fillId="0" borderId="0" xfId="0" applyFont="1" applyFill="1" applyAlignment="1">
      <alignment vertical="center"/>
    </xf>
    <xf numFmtId="0" fontId="14" fillId="2" borderId="0" xfId="0" applyFont="1" applyFill="1" applyBorder="1">
      <alignment vertical="center"/>
    </xf>
    <xf numFmtId="0" fontId="14" fillId="0" borderId="0" xfId="0" applyFont="1" applyFill="1" applyAlignment="1">
      <alignment vertical="center"/>
    </xf>
    <xf numFmtId="0" fontId="0" fillId="0" borderId="0" xfId="0" applyFont="1" applyFill="1" applyAlignment="1">
      <alignment vertical="center"/>
    </xf>
    <xf numFmtId="0" fontId="23" fillId="0" borderId="0" xfId="0" applyFont="1" applyFill="1" applyBorder="1" applyAlignment="1">
      <alignment horizontal="center" vertical="center"/>
    </xf>
    <xf numFmtId="0" fontId="0" fillId="0" borderId="0" xfId="0" applyFont="1" applyFill="1" applyBorder="1">
      <alignment vertical="center"/>
    </xf>
    <xf numFmtId="49" fontId="24" fillId="5" borderId="0" xfId="0" applyNumberFormat="1" applyFont="1" applyFill="1" applyBorder="1" applyAlignment="1">
      <alignment horizontal="center" vertical="center"/>
    </xf>
    <xf numFmtId="176" fontId="24" fillId="5" borderId="0" xfId="0" applyNumberFormat="1" applyFont="1" applyFill="1" applyBorder="1" applyAlignment="1">
      <alignment horizontal="left" vertical="center"/>
    </xf>
    <xf numFmtId="0" fontId="24" fillId="5" borderId="0" xfId="0" applyNumberFormat="1" applyFont="1" applyFill="1" applyBorder="1" applyAlignment="1">
      <alignment horizontal="center" vertical="center"/>
    </xf>
    <xf numFmtId="49" fontId="24" fillId="0" borderId="0" xfId="0" applyNumberFormat="1" applyFont="1" applyFill="1" applyBorder="1" applyAlignment="1">
      <alignment horizontal="center" vertical="center"/>
    </xf>
    <xf numFmtId="176" fontId="24" fillId="0" borderId="0" xfId="0" applyNumberFormat="1" applyFont="1" applyFill="1" applyBorder="1" applyAlignment="1">
      <alignment horizontal="left" vertical="center"/>
    </xf>
    <xf numFmtId="0" fontId="24" fillId="0" borderId="0" xfId="0" applyNumberFormat="1" applyFont="1" applyFill="1" applyBorder="1" applyAlignment="1">
      <alignment horizontal="center" vertical="center"/>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xf>
    <xf numFmtId="176" fontId="25" fillId="2" borderId="0" xfId="0" applyNumberFormat="1" applyFont="1" applyFill="1" applyBorder="1" applyAlignment="1">
      <alignment horizontal="center" vertical="center"/>
    </xf>
    <xf numFmtId="0" fontId="25" fillId="2" borderId="0" xfId="0" applyNumberFormat="1" applyFont="1" applyFill="1" applyBorder="1" applyAlignment="1">
      <alignment horizontal="center" vertical="center"/>
    </xf>
    <xf numFmtId="49" fontId="25" fillId="0" borderId="0" xfId="0" applyNumberFormat="1" applyFont="1" applyFill="1" applyBorder="1" applyAlignment="1">
      <alignment horizontal="center" vertical="center"/>
    </xf>
    <xf numFmtId="176" fontId="25" fillId="0" borderId="0" xfId="0" applyNumberFormat="1" applyFont="1" applyFill="1" applyBorder="1" applyAlignment="1">
      <alignment horizontal="left" vertical="center"/>
    </xf>
    <xf numFmtId="0" fontId="25" fillId="0" borderId="0" xfId="0" applyNumberFormat="1" applyFont="1" applyFill="1" applyBorder="1" applyAlignment="1">
      <alignment horizontal="center" vertical="center"/>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xf>
    <xf numFmtId="0" fontId="25" fillId="0" borderId="0" xfId="0" applyFont="1" applyFill="1" applyAlignment="1">
      <alignment horizontal="left" vertical="center"/>
    </xf>
    <xf numFmtId="0" fontId="25" fillId="0" borderId="0" xfId="0" applyFont="1" applyFill="1" applyAlignment="1">
      <alignment horizontal="center" vertical="center"/>
    </xf>
    <xf numFmtId="176" fontId="5"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26" fillId="0" borderId="0" xfId="0" applyFont="1" applyFill="1" applyBorder="1" applyAlignment="1">
      <alignment horizontal="center" vertical="center"/>
    </xf>
    <xf numFmtId="177" fontId="24" fillId="5" borderId="0" xfId="0" applyNumberFormat="1" applyFont="1" applyFill="1" applyBorder="1" applyAlignment="1">
      <alignment horizontal="center" vertical="center"/>
    </xf>
    <xf numFmtId="177" fontId="24" fillId="0" borderId="0" xfId="0" applyNumberFormat="1" applyFont="1" applyFill="1" applyBorder="1" applyAlignment="1">
      <alignment horizontal="center" vertical="center"/>
    </xf>
    <xf numFmtId="180" fontId="24" fillId="0" borderId="0" xfId="0" applyNumberFormat="1" applyFont="1" applyFill="1" applyBorder="1" applyAlignment="1">
      <alignment horizontal="center" vertical="center"/>
    </xf>
    <xf numFmtId="179" fontId="24" fillId="0" borderId="0" xfId="0" applyNumberFormat="1" applyFont="1" applyFill="1" applyBorder="1" applyAlignment="1">
      <alignment horizontal="center" vertical="center"/>
    </xf>
    <xf numFmtId="177" fontId="25" fillId="2" borderId="0" xfId="0" applyNumberFormat="1" applyFont="1" applyFill="1" applyBorder="1" applyAlignment="1">
      <alignment horizontal="center" vertical="center"/>
    </xf>
    <xf numFmtId="177" fontId="25" fillId="0" borderId="0" xfId="0" applyNumberFormat="1" applyFont="1" applyFill="1" applyBorder="1" applyAlignment="1">
      <alignment horizontal="center" vertical="center"/>
    </xf>
    <xf numFmtId="179" fontId="25" fillId="0" borderId="0" xfId="0" applyNumberFormat="1" applyFont="1" applyFill="1" applyBorder="1" applyAlignment="1">
      <alignment horizontal="center" vertical="center"/>
    </xf>
    <xf numFmtId="181" fontId="25" fillId="0" borderId="0" xfId="0" applyNumberFormat="1" applyFont="1" applyFill="1" applyBorder="1" applyAlignment="1">
      <alignment horizontal="center" vertical="center"/>
    </xf>
    <xf numFmtId="178" fontId="25" fillId="0" borderId="0" xfId="0" applyNumberFormat="1" applyFont="1" applyFill="1" applyAlignment="1">
      <alignment horizontal="center" vertical="center"/>
    </xf>
    <xf numFmtId="178" fontId="25" fillId="0" borderId="0" xfId="0" applyNumberFormat="1" applyFont="1" applyFill="1" applyBorder="1" applyAlignment="1">
      <alignment horizontal="center" vertical="center"/>
    </xf>
    <xf numFmtId="0" fontId="23" fillId="0" borderId="0" xfId="0" applyNumberFormat="1" applyFont="1" applyFill="1" applyBorder="1" applyAlignment="1">
      <alignment horizontal="center" vertical="center"/>
    </xf>
    <xf numFmtId="178" fontId="5" fillId="0" borderId="0" xfId="0" applyNumberFormat="1" applyFont="1" applyFill="1" applyBorder="1" applyAlignment="1">
      <alignment horizontal="center" vertical="center"/>
    </xf>
    <xf numFmtId="179" fontId="5" fillId="0" borderId="0" xfId="0" applyNumberFormat="1" applyFont="1" applyFill="1" applyBorder="1" applyAlignment="1">
      <alignment horizontal="center" vertical="center"/>
    </xf>
    <xf numFmtId="177" fontId="26" fillId="0" borderId="0" xfId="0" applyNumberFormat="1" applyFont="1" applyFill="1" applyBorder="1" applyAlignment="1">
      <alignment horizontal="center" vertical="center"/>
    </xf>
    <xf numFmtId="178" fontId="13" fillId="0" borderId="0" xfId="0" applyNumberFormat="1" applyFont="1" applyFill="1" applyAlignment="1">
      <alignment horizontal="center"/>
    </xf>
    <xf numFmtId="0" fontId="27"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26" fillId="0" borderId="0" xfId="0" applyNumberFormat="1" applyFont="1" applyFill="1" applyBorder="1" applyAlignment="1">
      <alignment horizontal="center" vertical="center"/>
    </xf>
    <xf numFmtId="179" fontId="26" fillId="0" borderId="0" xfId="0" applyNumberFormat="1" applyFont="1" applyFill="1" applyBorder="1" applyAlignment="1">
      <alignment horizontal="center" vertical="center"/>
    </xf>
    <xf numFmtId="178" fontId="26" fillId="0" borderId="0" xfId="0" applyNumberFormat="1" applyFont="1" applyFill="1" applyBorder="1" applyAlignment="1">
      <alignment horizontal="center" vertical="center"/>
    </xf>
    <xf numFmtId="178" fontId="28" fillId="0" borderId="0" xfId="0" applyNumberFormat="1" applyFont="1" applyFill="1" applyBorder="1" applyAlignment="1">
      <alignment horizontal="center" vertical="center"/>
    </xf>
    <xf numFmtId="0" fontId="18" fillId="0" borderId="0" xfId="0" applyFont="1" applyFill="1" applyAlignment="1">
      <alignment horizontal="center"/>
    </xf>
    <xf numFmtId="0" fontId="29" fillId="3" borderId="1" xfId="0" applyNumberFormat="1" applyFont="1" applyFill="1" applyBorder="1" applyAlignment="1">
      <alignment horizontal="center" vertical="center"/>
    </xf>
    <xf numFmtId="0" fontId="24" fillId="5" borderId="0" xfId="0" applyFont="1" applyFill="1" applyBorder="1" applyAlignment="1">
      <alignment horizontal="center" vertical="center"/>
    </xf>
    <xf numFmtId="0" fontId="14" fillId="0" borderId="0" xfId="0" applyFont="1" applyFill="1" applyAlignment="1">
      <alignment horizontal="center"/>
    </xf>
    <xf numFmtId="0" fontId="15" fillId="3" borderId="4" xfId="0" applyNumberFormat="1" applyFont="1" applyFill="1" applyBorder="1" applyAlignment="1">
      <alignment horizontal="center" vertical="center" wrapText="1"/>
    </xf>
    <xf numFmtId="178" fontId="24" fillId="5" borderId="0" xfId="0" applyNumberFormat="1" applyFont="1" applyFill="1" applyBorder="1" applyAlignment="1">
      <alignment horizontal="center" vertical="center"/>
    </xf>
    <xf numFmtId="178" fontId="24" fillId="0" borderId="0" xfId="0" applyNumberFormat="1" applyFont="1" applyFill="1" applyBorder="1" applyAlignment="1">
      <alignment horizontal="center" vertical="center"/>
    </xf>
    <xf numFmtId="0" fontId="25" fillId="0" borderId="0" xfId="0" applyNumberFormat="1" applyFont="1" applyFill="1" applyAlignment="1">
      <alignment horizontal="center" vertical="center"/>
    </xf>
    <xf numFmtId="179" fontId="14" fillId="0" borderId="0" xfId="0" applyNumberFormat="1" applyFont="1" applyFill="1" applyAlignment="1">
      <alignment horizontal="center"/>
    </xf>
    <xf numFmtId="0" fontId="5" fillId="0" borderId="0" xfId="0" applyNumberFormat="1" applyFont="1" applyFill="1" applyBorder="1" applyAlignment="1" applyProtection="1">
      <alignment horizontal="center" vertical="center"/>
    </xf>
    <xf numFmtId="0" fontId="21" fillId="5" borderId="0" xfId="0" applyFont="1" applyFill="1" applyBorder="1" applyAlignment="1">
      <alignment horizontal="center" vertical="center"/>
    </xf>
    <xf numFmtId="0" fontId="21" fillId="0" borderId="0" xfId="0" applyFont="1" applyFill="1" applyBorder="1" applyAlignment="1">
      <alignment horizontal="center" vertical="center"/>
    </xf>
    <xf numFmtId="0" fontId="13" fillId="2" borderId="0" xfId="0" applyFont="1" applyFill="1" applyBorder="1" applyAlignment="1">
      <alignment horizontal="center" vertical="center"/>
    </xf>
    <xf numFmtId="0" fontId="13"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7" fillId="0" borderId="0" xfId="0" applyNumberFormat="1" applyFont="1" applyFill="1" applyBorder="1" applyAlignment="1">
      <alignment horizontal="center" vertical="center"/>
    </xf>
    <xf numFmtId="0" fontId="17" fillId="0" borderId="0" xfId="0" applyNumberFormat="1" applyFont="1" applyFill="1" applyAlignment="1">
      <alignment horizontal="center" vertical="center"/>
    </xf>
    <xf numFmtId="0" fontId="30" fillId="0" borderId="0" xfId="0" applyNumberFormat="1" applyFont="1" applyFill="1" applyAlignment="1">
      <alignment horizontal="center" vertical="center"/>
    </xf>
    <xf numFmtId="0" fontId="31" fillId="0" borderId="0" xfId="0" applyFont="1" applyFill="1" applyAlignment="1">
      <alignment vertical="center"/>
    </xf>
    <xf numFmtId="0" fontId="32" fillId="0" borderId="0" xfId="0" applyFont="1" applyFill="1" applyBorder="1" applyAlignment="1">
      <alignment horizontal="center" vertical="center"/>
    </xf>
    <xf numFmtId="0" fontId="16" fillId="5" borderId="0" xfId="0" applyNumberFormat="1" applyFont="1" applyFill="1" applyBorder="1" applyAlignment="1">
      <alignment horizontal="center" vertical="center"/>
    </xf>
    <xf numFmtId="0" fontId="16" fillId="0" borderId="0" xfId="0" applyNumberFormat="1" applyFont="1" applyFill="1" applyBorder="1" applyAlignment="1">
      <alignment horizontal="center" vertical="center"/>
    </xf>
    <xf numFmtId="0" fontId="14" fillId="2" borderId="0"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xf>
    <xf numFmtId="0" fontId="15"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33" fillId="0" borderId="0" xfId="0" applyFont="1" applyFill="1" applyAlignment="1">
      <alignment horizontal="center" vertical="center"/>
    </xf>
    <xf numFmtId="0" fontId="28" fillId="0" borderId="0" xfId="0" applyNumberFormat="1" applyFont="1" applyFill="1" applyBorder="1" applyAlignment="1">
      <alignment horizontal="center" vertical="center"/>
    </xf>
    <xf numFmtId="0" fontId="0" fillId="0" borderId="0" xfId="0" applyFont="1" applyFill="1" applyBorder="1" applyAlignment="1">
      <alignment vertical="center"/>
    </xf>
    <xf numFmtId="0" fontId="7" fillId="3" borderId="4" xfId="0" applyNumberFormat="1" applyFont="1" applyFill="1" applyBorder="1" applyAlignment="1">
      <alignment horizontal="center"/>
    </xf>
    <xf numFmtId="177" fontId="0" fillId="0" borderId="0" xfId="0" applyNumberFormat="1" applyFont="1" applyFill="1" applyBorder="1" applyAlignment="1">
      <alignment horizontal="center" vertical="center"/>
    </xf>
    <xf numFmtId="0" fontId="31" fillId="0" borderId="0" xfId="0" applyFont="1" applyFill="1" applyAlignment="1">
      <alignment horizontal="center" vertical="center" wrapText="1"/>
    </xf>
    <xf numFmtId="0" fontId="16" fillId="5" borderId="0" xfId="0" applyFont="1" applyFill="1" applyAlignment="1">
      <alignment vertical="center"/>
    </xf>
    <xf numFmtId="0" fontId="16" fillId="0" borderId="0" xfId="0" applyFont="1" applyFill="1" applyAlignment="1">
      <alignment vertical="center"/>
    </xf>
    <xf numFmtId="0" fontId="30" fillId="0" borderId="0" xfId="0" applyFont="1" applyFill="1" applyBorder="1" applyAlignment="1">
      <alignment horizontal="center" vertical="center"/>
    </xf>
    <xf numFmtId="0" fontId="16" fillId="5" borderId="0" xfId="0" applyFont="1" applyFill="1" applyBorder="1" applyAlignment="1">
      <alignment horizontal="center"/>
    </xf>
    <xf numFmtId="0" fontId="16" fillId="5" borderId="0" xfId="0" applyFont="1" applyFill="1" applyBorder="1" applyAlignment="1">
      <alignment horizontal="center" vertical="center"/>
    </xf>
    <xf numFmtId="0" fontId="16" fillId="0" borderId="0" xfId="0" applyFont="1" applyFill="1" applyBorder="1" applyAlignment="1">
      <alignment horizontal="center"/>
    </xf>
    <xf numFmtId="0" fontId="14" fillId="0" borderId="0" xfId="0" applyFont="1" applyFill="1" applyBorder="1" applyAlignment="1">
      <alignment horizontal="center"/>
    </xf>
    <xf numFmtId="49" fontId="14" fillId="0" borderId="0" xfId="0" applyNumberFormat="1" applyFont="1" applyFill="1" applyBorder="1" applyAlignment="1">
      <alignment horizontal="center"/>
    </xf>
    <xf numFmtId="0" fontId="15" fillId="0" borderId="0" xfId="0" applyFont="1" applyFill="1" applyBorder="1" applyAlignment="1">
      <alignment horizontal="center"/>
    </xf>
    <xf numFmtId="0" fontId="15" fillId="0" borderId="0" xfId="0" applyNumberFormat="1" applyFont="1" applyFill="1" applyBorder="1" applyAlignment="1">
      <alignment horizontal="center" vertical="center" wrapText="1"/>
    </xf>
    <xf numFmtId="0" fontId="8" fillId="0" borderId="0" xfId="0" applyFont="1" applyFill="1" applyBorder="1" applyAlignment="1">
      <alignment horizontal="center"/>
    </xf>
    <xf numFmtId="0" fontId="8" fillId="0" borderId="0" xfId="0" applyNumberFormat="1" applyFont="1" applyFill="1" applyBorder="1" applyAlignment="1">
      <alignment horizontal="center" vertical="center"/>
    </xf>
    <xf numFmtId="177" fontId="16" fillId="5" borderId="0" xfId="0" applyNumberFormat="1" applyFont="1" applyFill="1" applyBorder="1" applyAlignment="1">
      <alignment horizontal="center"/>
    </xf>
    <xf numFmtId="0" fontId="16" fillId="5" borderId="0" xfId="0" applyFont="1" applyFill="1" applyBorder="1" applyAlignment="1"/>
    <xf numFmtId="177" fontId="16" fillId="0" borderId="0" xfId="0" applyNumberFormat="1" applyFont="1" applyFill="1" applyBorder="1" applyAlignment="1">
      <alignment horizontal="center"/>
    </xf>
    <xf numFmtId="0" fontId="16" fillId="0" borderId="0" xfId="0" applyNumberFormat="1" applyFont="1" applyFill="1" applyBorder="1" applyAlignment="1"/>
    <xf numFmtId="177" fontId="14" fillId="0" borderId="0" xfId="0" applyNumberFormat="1" applyFont="1" applyFill="1" applyBorder="1" applyAlignment="1">
      <alignment horizontal="center"/>
    </xf>
    <xf numFmtId="0" fontId="14" fillId="0" borderId="0" xfId="0" applyNumberFormat="1" applyFont="1" applyFill="1" applyBorder="1" applyAlignment="1"/>
    <xf numFmtId="0" fontId="12" fillId="0" borderId="0" xfId="0" applyFont="1" applyFill="1" applyAlignment="1">
      <alignment horizontal="center"/>
    </xf>
    <xf numFmtId="177" fontId="14" fillId="0" borderId="0" xfId="0" applyNumberFormat="1" applyFont="1" applyFill="1" applyBorder="1" applyAlignment="1">
      <alignment horizontal="center" wrapText="1"/>
    </xf>
    <xf numFmtId="0" fontId="34" fillId="0" borderId="0" xfId="0" applyFont="1" applyFill="1" applyAlignment="1">
      <alignment horizontal="center" vertical="center"/>
    </xf>
    <xf numFmtId="177" fontId="15" fillId="0" borderId="0" xfId="0" applyNumberFormat="1" applyFont="1" applyFill="1" applyBorder="1" applyAlignment="1">
      <alignment horizontal="center"/>
    </xf>
    <xf numFmtId="0" fontId="0" fillId="0" borderId="0" xfId="0" applyNumberFormat="1" applyFont="1" applyFill="1" applyBorder="1" applyAlignment="1"/>
    <xf numFmtId="0" fontId="35" fillId="0" borderId="0" xfId="0" applyFont="1" applyFill="1" applyAlignment="1">
      <alignment horizontal="center" vertical="center"/>
    </xf>
    <xf numFmtId="0" fontId="3" fillId="0" borderId="0" xfId="0" applyFont="1" applyFill="1" applyBorder="1" applyAlignment="1"/>
    <xf numFmtId="0" fontId="19" fillId="0" borderId="0" xfId="0" applyFont="1" applyFill="1" applyAlignment="1">
      <alignment vertical="center"/>
    </xf>
    <xf numFmtId="0" fontId="0" fillId="2" borderId="0" xfId="0" applyFont="1" applyFill="1" applyAlignment="1">
      <alignment vertical="center"/>
    </xf>
    <xf numFmtId="0" fontId="0" fillId="0" borderId="0" xfId="0" applyFont="1" applyFill="1">
      <alignment vertical="center"/>
    </xf>
    <xf numFmtId="0" fontId="19" fillId="0" borderId="0" xfId="0" applyFont="1" applyFill="1">
      <alignment vertical="center"/>
    </xf>
    <xf numFmtId="0" fontId="25" fillId="2" borderId="0" xfId="0" applyFont="1" applyFill="1" applyBorder="1" applyAlignment="1">
      <alignment horizontal="center" vertical="center"/>
    </xf>
    <xf numFmtId="0" fontId="25" fillId="0"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xf>
    <xf numFmtId="178" fontId="25" fillId="2" borderId="0" xfId="0" applyNumberFormat="1" applyFont="1" applyFill="1" applyBorder="1" applyAlignment="1">
      <alignment horizontal="center" vertical="center"/>
    </xf>
    <xf numFmtId="0" fontId="0" fillId="2" borderId="0" xfId="0" applyFont="1" applyFill="1" applyBorder="1" applyAlignment="1">
      <alignment vertical="center"/>
    </xf>
    <xf numFmtId="0" fontId="25" fillId="2" borderId="0" xfId="0" applyFont="1" applyFill="1" applyBorder="1" applyAlignment="1">
      <alignment horizontal="center" vertical="center" wrapText="1"/>
    </xf>
    <xf numFmtId="0" fontId="16" fillId="0" borderId="0" xfId="0" applyFont="1">
      <alignment vertical="center"/>
    </xf>
    <xf numFmtId="0" fontId="14" fillId="0" borderId="0" xfId="0" applyFont="1">
      <alignment vertical="center"/>
    </xf>
    <xf numFmtId="0" fontId="10" fillId="0" borderId="0" xfId="0" applyFont="1" applyFill="1" applyAlignment="1">
      <alignment horizontal="center" vertical="center"/>
    </xf>
    <xf numFmtId="0" fontId="36" fillId="0" borderId="9" xfId="0" applyFont="1" applyFill="1" applyBorder="1" applyAlignment="1">
      <alignment horizontal="center" vertical="center"/>
    </xf>
    <xf numFmtId="0" fontId="36" fillId="0" borderId="0" xfId="0" applyFont="1" applyFill="1" applyAlignment="1">
      <alignment horizontal="center" vertical="center"/>
    </xf>
    <xf numFmtId="0" fontId="37"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6" fillId="5" borderId="0" xfId="0" applyFont="1" applyFill="1" applyAlignment="1">
      <alignment horizontal="center" vertical="center"/>
    </xf>
    <xf numFmtId="0" fontId="5" fillId="0" borderId="0" xfId="0" applyFont="1" applyFill="1" applyAlignment="1">
      <alignment horizontal="center" vertical="center"/>
    </xf>
    <xf numFmtId="0" fontId="14" fillId="2" borderId="0" xfId="0" applyFont="1" applyFill="1" applyBorder="1" applyAlignment="1">
      <alignment horizontal="center" vertical="center"/>
    </xf>
    <xf numFmtId="0" fontId="36" fillId="0" borderId="0" xfId="0" applyFont="1" applyFill="1" applyBorder="1" applyAlignment="1">
      <alignment vertical="center"/>
    </xf>
    <xf numFmtId="0" fontId="38" fillId="0" borderId="10" xfId="0" applyFont="1" applyFill="1" applyBorder="1" applyAlignment="1">
      <alignment horizontal="center" vertical="center"/>
    </xf>
    <xf numFmtId="0" fontId="39" fillId="0" borderId="10" xfId="0" applyFont="1" applyFill="1" applyBorder="1" applyAlignment="1">
      <alignment horizontal="center" vertical="center"/>
    </xf>
    <xf numFmtId="0" fontId="40" fillId="0" borderId="11" xfId="0" applyFont="1" applyFill="1" applyBorder="1" applyAlignment="1">
      <alignment horizontal="center" vertical="center"/>
    </xf>
    <xf numFmtId="0" fontId="41" fillId="0" borderId="10" xfId="0" applyFont="1" applyFill="1" applyBorder="1" applyAlignment="1">
      <alignment horizontal="center" vertical="center" wrapText="1"/>
    </xf>
    <xf numFmtId="0" fontId="32" fillId="0" borderId="0" xfId="0" applyFont="1" applyFill="1">
      <alignment vertical="center"/>
    </xf>
    <xf numFmtId="0" fontId="28" fillId="0" borderId="0" xfId="0" applyFont="1" applyFill="1">
      <alignment vertical="center"/>
    </xf>
    <xf numFmtId="0" fontId="27" fillId="0" borderId="0" xfId="0" applyFont="1" applyFill="1">
      <alignment vertical="center"/>
    </xf>
    <xf numFmtId="0" fontId="28" fillId="0" borderId="0" xfId="0" applyFont="1">
      <alignment vertical="center"/>
    </xf>
    <xf numFmtId="0" fontId="28" fillId="0" borderId="0" xfId="0" applyNumberFormat="1" applyFont="1" applyAlignment="1">
      <alignment horizontal="center" vertical="center"/>
    </xf>
    <xf numFmtId="0" fontId="36" fillId="0" borderId="11" xfId="0" applyFont="1" applyFill="1" applyBorder="1" applyAlignment="1">
      <alignment horizontal="center" vertical="center"/>
    </xf>
    <xf numFmtId="0" fontId="36" fillId="0" borderId="2" xfId="0" applyFont="1" applyFill="1" applyBorder="1" applyAlignment="1">
      <alignment horizontal="center" vertical="center"/>
    </xf>
    <xf numFmtId="0" fontId="37"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2" fillId="0" borderId="0" xfId="0" applyNumberFormat="1" applyFont="1" applyFill="1" applyBorder="1" applyAlignment="1">
      <alignment horizontal="center"/>
    </xf>
    <xf numFmtId="0" fontId="42" fillId="0" borderId="0" xfId="0" applyNumberFormat="1" applyFont="1" applyFill="1" applyBorder="1" applyAlignment="1">
      <alignment horizontal="center" vertical="center"/>
    </xf>
    <xf numFmtId="0" fontId="43" fillId="2" borderId="0" xfId="0" applyNumberFormat="1" applyFont="1" applyFill="1" applyBorder="1" applyAlignment="1">
      <alignment horizontal="center" vertical="center"/>
    </xf>
    <xf numFmtId="0" fontId="43" fillId="0" borderId="0" xfId="0" applyNumberFormat="1" applyFont="1" applyFill="1" applyBorder="1" applyAlignment="1">
      <alignment horizontal="center" vertical="center"/>
    </xf>
    <xf numFmtId="0" fontId="28" fillId="0" borderId="0" xfId="0" applyNumberFormat="1" applyFont="1" applyFill="1" applyBorder="1" applyAlignment="1">
      <alignment horizontal="center" vertical="center"/>
    </xf>
    <xf numFmtId="0" fontId="43" fillId="0" borderId="0" xfId="0" applyNumberFormat="1" applyFont="1" applyFill="1" applyBorder="1" applyAlignment="1">
      <alignment horizontal="center"/>
    </xf>
    <xf numFmtId="0" fontId="43" fillId="0" borderId="0" xfId="0" applyNumberFormat="1" applyFont="1" applyFill="1" applyAlignment="1">
      <alignment horizontal="center" vertical="center"/>
    </xf>
    <xf numFmtId="0" fontId="28" fillId="0" borderId="0" xfId="0" applyNumberFormat="1" applyFont="1" applyFill="1" applyBorder="1" applyAlignment="1">
      <alignment horizontal="center"/>
    </xf>
    <xf numFmtId="0" fontId="38" fillId="0" borderId="12" xfId="0" applyFont="1" applyFill="1" applyBorder="1" applyAlignment="1">
      <alignment horizontal="center" vertical="center"/>
    </xf>
    <xf numFmtId="0" fontId="39" fillId="0" borderId="12" xfId="0" applyFont="1" applyFill="1" applyBorder="1" applyAlignment="1">
      <alignment horizontal="center"/>
    </xf>
    <xf numFmtId="0" fontId="40" fillId="0" borderId="13"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8"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2" fillId="0" borderId="0" xfId="0" applyFont="1" applyFill="1">
      <alignment vertical="center"/>
    </xf>
    <xf numFmtId="178" fontId="43" fillId="2" borderId="0" xfId="0" applyNumberFormat="1" applyFont="1" applyFill="1" applyBorder="1" applyAlignment="1">
      <alignment horizontal="center" vertical="center"/>
    </xf>
    <xf numFmtId="0" fontId="43" fillId="2" borderId="0" xfId="0" applyFont="1" applyFill="1">
      <alignment vertical="center"/>
    </xf>
    <xf numFmtId="178" fontId="43" fillId="0" borderId="0" xfId="0" applyNumberFormat="1" applyFont="1" applyFill="1" applyBorder="1" applyAlignment="1">
      <alignment horizontal="center" vertical="center"/>
    </xf>
    <xf numFmtId="0" fontId="43" fillId="0" borderId="0" xfId="0" applyFont="1" applyFill="1">
      <alignment vertical="center"/>
    </xf>
    <xf numFmtId="0" fontId="32" fillId="0" borderId="0" xfId="0" applyNumberFormat="1" applyFont="1" applyFill="1" applyBorder="1" applyAlignment="1">
      <alignment horizontal="center" vertical="center"/>
    </xf>
    <xf numFmtId="0" fontId="27" fillId="0" borderId="0" xfId="0" applyNumberFormat="1" applyFont="1" applyFill="1" applyBorder="1" applyAlignment="1">
      <alignment horizontal="center" vertical="center"/>
    </xf>
    <xf numFmtId="0" fontId="42" fillId="0" borderId="0" xfId="0" applyNumberFormat="1" applyFont="1" applyAlignment="1">
      <alignment horizontal="center" vertical="center"/>
    </xf>
    <xf numFmtId="0" fontId="43" fillId="0" borderId="0" xfId="0" applyNumberFormat="1" applyFont="1" applyAlignment="1">
      <alignment horizontal="center" vertical="center"/>
    </xf>
    <xf numFmtId="0" fontId="0" fillId="0" borderId="0" xfId="0" applyNumberFormat="1" applyFont="1" applyAlignment="1"/>
    <xf numFmtId="0" fontId="0" fillId="0" borderId="0" xfId="0" applyNumberFormat="1" applyFon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3.xml.rels><?xml version="1.0" encoding="UTF-8" standalone="yes"?>
<Relationships xmlns="http://schemas.openxmlformats.org/package/2006/relationships"><Relationship Id="rId4" Type="http://schemas.openxmlformats.org/officeDocument/2006/relationships/hyperlink" Target="https://179.154.213.136/" TargetMode="External"/><Relationship Id="rId3" Type="http://schemas.openxmlformats.org/officeDocument/2006/relationships/hyperlink" Target="https://179.154.213.125/" TargetMode="External"/><Relationship Id="rId2" Type="http://schemas.openxmlformats.org/officeDocument/2006/relationships/hyperlink" Target="https://179.154.213.138/" TargetMode="External"/><Relationship Id="rId1" Type="http://schemas.openxmlformats.org/officeDocument/2006/relationships/hyperlink" Target="https://179.154.213.140/" TargetMode="External"/></Relationships>
</file>

<file path=xl/worksheets/_rels/sheet4.xml.rels><?xml version="1.0" encoding="UTF-8" standalone="yes"?>
<Relationships xmlns="http://schemas.openxmlformats.org/package/2006/relationships"><Relationship Id="rId9" Type="http://schemas.openxmlformats.org/officeDocument/2006/relationships/hyperlink" Target="https://179.154.213.113/" TargetMode="External"/><Relationship Id="rId8" Type="http://schemas.openxmlformats.org/officeDocument/2006/relationships/hyperlink" Target="https://179.154.213.96/" TargetMode="External"/><Relationship Id="rId7" Type="http://schemas.openxmlformats.org/officeDocument/2006/relationships/hyperlink" Target="https://179.154.213.101/" TargetMode="External"/><Relationship Id="rId6" Type="http://schemas.openxmlformats.org/officeDocument/2006/relationships/hyperlink" Target="https://179.154.213.111/" TargetMode="External"/><Relationship Id="rId5" Type="http://schemas.openxmlformats.org/officeDocument/2006/relationships/hyperlink" Target="https://179.154.213.110/" TargetMode="External"/><Relationship Id="rId4" Type="http://schemas.openxmlformats.org/officeDocument/2006/relationships/hyperlink" Target="https://179.154.213.132/" TargetMode="External"/><Relationship Id="rId3" Type="http://schemas.openxmlformats.org/officeDocument/2006/relationships/hyperlink" Target="https://179.154.213.106/" TargetMode="External"/><Relationship Id="rId2" Type="http://schemas.openxmlformats.org/officeDocument/2006/relationships/hyperlink" Target="https://179.154.213.109/" TargetMode="External"/><Relationship Id="rId18" Type="http://schemas.openxmlformats.org/officeDocument/2006/relationships/hyperlink" Target="https://179.154.213.107/" TargetMode="External"/><Relationship Id="rId17" Type="http://schemas.openxmlformats.org/officeDocument/2006/relationships/hyperlink" Target="https://179.154.213.126/" TargetMode="External"/><Relationship Id="rId16" Type="http://schemas.openxmlformats.org/officeDocument/2006/relationships/hyperlink" Target="https://179.154.213.127/" TargetMode="External"/><Relationship Id="rId15" Type="http://schemas.openxmlformats.org/officeDocument/2006/relationships/hyperlink" Target="https://179.154.213.137/" TargetMode="External"/><Relationship Id="rId14" Type="http://schemas.openxmlformats.org/officeDocument/2006/relationships/hyperlink" Target="https://179.154.213.102/" TargetMode="External"/><Relationship Id="rId13" Type="http://schemas.openxmlformats.org/officeDocument/2006/relationships/hyperlink" Target="https://179.154.213.88/" TargetMode="External"/><Relationship Id="rId12" Type="http://schemas.openxmlformats.org/officeDocument/2006/relationships/hyperlink" Target="https://179.154.213.131/" TargetMode="External"/><Relationship Id="rId11" Type="http://schemas.openxmlformats.org/officeDocument/2006/relationships/hyperlink" Target="https://179.154.213.103/" TargetMode="External"/><Relationship Id="rId10" Type="http://schemas.openxmlformats.org/officeDocument/2006/relationships/hyperlink" Target="https://179.154.213.90/" TargetMode="External"/><Relationship Id="rId1" Type="http://schemas.openxmlformats.org/officeDocument/2006/relationships/hyperlink" Target="https://179.154.213.8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7"/>
  <sheetViews>
    <sheetView tabSelected="1" topLeftCell="A8" workbookViewId="0">
      <selection activeCell="O17" sqref="O17"/>
    </sheetView>
  </sheetViews>
  <sheetFormatPr defaultColWidth="9" defaultRowHeight="13.5"/>
  <cols>
    <col min="2" max="2" width="12.625"/>
    <col min="14" max="14" width="9.375"/>
  </cols>
  <sheetData>
    <row r="1" customFormat="1" ht="27" spans="1:16">
      <c r="A1" s="212" t="s">
        <v>0</v>
      </c>
      <c r="B1" s="213"/>
      <c r="C1" s="213"/>
      <c r="D1" s="213"/>
      <c r="E1" s="213"/>
      <c r="F1" s="213"/>
      <c r="G1" s="213"/>
      <c r="H1" s="213"/>
      <c r="I1" s="213"/>
      <c r="J1" s="213"/>
      <c r="K1" s="213"/>
      <c r="L1" s="213"/>
      <c r="M1" s="213"/>
      <c r="N1" s="213"/>
      <c r="O1" s="213"/>
      <c r="P1" s="202"/>
    </row>
    <row r="2" customFormat="1" spans="1:15">
      <c r="A2" s="214" t="s">
        <v>1</v>
      </c>
      <c r="B2" s="214" t="s">
        <v>2</v>
      </c>
      <c r="C2" s="214" t="s">
        <v>3</v>
      </c>
      <c r="D2" s="214" t="s">
        <v>4</v>
      </c>
      <c r="E2" s="214" t="s">
        <v>5</v>
      </c>
      <c r="F2" s="214" t="s">
        <v>6</v>
      </c>
      <c r="G2" s="215" t="s">
        <v>7</v>
      </c>
      <c r="H2" s="214" t="s">
        <v>8</v>
      </c>
      <c r="I2" s="224" t="s">
        <v>9</v>
      </c>
      <c r="J2" s="215" t="s">
        <v>10</v>
      </c>
      <c r="K2" s="225" t="s">
        <v>11</v>
      </c>
      <c r="L2" s="225"/>
      <c r="M2" s="225"/>
      <c r="N2" s="226" t="s">
        <v>12</v>
      </c>
      <c r="O2" s="227" t="s">
        <v>13</v>
      </c>
    </row>
    <row r="3" customFormat="1" ht="48" spans="1:15">
      <c r="A3" s="197"/>
      <c r="B3" s="197"/>
      <c r="C3" s="197"/>
      <c r="D3" s="197"/>
      <c r="E3" s="197"/>
      <c r="F3" s="197"/>
      <c r="G3" s="198"/>
      <c r="H3" s="197"/>
      <c r="I3" s="203"/>
      <c r="J3" s="206"/>
      <c r="K3" s="197" t="s">
        <v>14</v>
      </c>
      <c r="L3" s="197" t="s">
        <v>15</v>
      </c>
      <c r="M3" s="197" t="s">
        <v>16</v>
      </c>
      <c r="N3" s="205"/>
      <c r="O3" s="228"/>
    </row>
    <row r="4" s="207" customFormat="1" ht="14.25" spans="1:16">
      <c r="A4" s="216">
        <v>1</v>
      </c>
      <c r="B4" s="217">
        <v>20191047004</v>
      </c>
      <c r="C4" s="217" t="s">
        <v>17</v>
      </c>
      <c r="D4" s="217" t="s">
        <v>18</v>
      </c>
      <c r="E4" s="217" t="s">
        <v>19</v>
      </c>
      <c r="F4" s="217" t="s">
        <v>20</v>
      </c>
      <c r="G4" s="217" t="s">
        <v>21</v>
      </c>
      <c r="H4" s="217" t="s">
        <v>22</v>
      </c>
      <c r="I4" s="217" t="s">
        <v>23</v>
      </c>
      <c r="J4" s="217" t="s">
        <v>24</v>
      </c>
      <c r="K4" s="217">
        <v>15</v>
      </c>
      <c r="L4" s="217">
        <v>8.9667</v>
      </c>
      <c r="M4" s="217">
        <v>40.3003</v>
      </c>
      <c r="N4" s="229">
        <f t="shared" ref="N4:N18" si="0">K4+L4+M4</f>
        <v>64.267</v>
      </c>
      <c r="O4" s="230" t="s">
        <v>25</v>
      </c>
      <c r="P4" s="152"/>
    </row>
    <row r="5" s="208" customFormat="1" ht="14.25" spans="1:16">
      <c r="A5" s="216">
        <v>2</v>
      </c>
      <c r="B5" s="217">
        <v>20191047006</v>
      </c>
      <c r="C5" s="217" t="s">
        <v>26</v>
      </c>
      <c r="D5" s="217" t="s">
        <v>27</v>
      </c>
      <c r="E5" s="217" t="s">
        <v>19</v>
      </c>
      <c r="F5" s="217" t="s">
        <v>20</v>
      </c>
      <c r="G5" s="217" t="s">
        <v>21</v>
      </c>
      <c r="H5" s="217" t="s">
        <v>22</v>
      </c>
      <c r="I5" s="217" t="s">
        <v>28</v>
      </c>
      <c r="J5" s="217" t="s">
        <v>24</v>
      </c>
      <c r="K5" s="217">
        <v>10.5</v>
      </c>
      <c r="L5" s="217">
        <v>8.65</v>
      </c>
      <c r="M5" s="217">
        <v>27.0835</v>
      </c>
      <c r="N5" s="229">
        <f t="shared" si="0"/>
        <v>46.2335</v>
      </c>
      <c r="O5" s="230" t="s">
        <v>25</v>
      </c>
      <c r="P5" s="152"/>
    </row>
    <row r="6" s="207" customFormat="1" ht="14.25" spans="1:16">
      <c r="A6" s="216">
        <v>3</v>
      </c>
      <c r="B6" s="217">
        <v>20191023002</v>
      </c>
      <c r="C6" s="217" t="s">
        <v>29</v>
      </c>
      <c r="D6" s="217" t="s">
        <v>27</v>
      </c>
      <c r="E6" s="217" t="s">
        <v>30</v>
      </c>
      <c r="F6" s="217" t="s">
        <v>20</v>
      </c>
      <c r="G6" s="217" t="s">
        <v>21</v>
      </c>
      <c r="H6" s="217" t="s">
        <v>22</v>
      </c>
      <c r="I6" s="217" t="s">
        <v>31</v>
      </c>
      <c r="J6" s="217" t="s">
        <v>32</v>
      </c>
      <c r="K6" s="217">
        <v>11.05</v>
      </c>
      <c r="L6" s="217">
        <v>8.62</v>
      </c>
      <c r="M6" s="217">
        <v>25.472</v>
      </c>
      <c r="N6" s="229">
        <f t="shared" si="0"/>
        <v>45.142</v>
      </c>
      <c r="O6" s="230" t="s">
        <v>25</v>
      </c>
      <c r="P6" s="152"/>
    </row>
    <row r="7" s="209" customFormat="1" ht="14.25" spans="1:16">
      <c r="A7" s="218">
        <v>4</v>
      </c>
      <c r="B7" s="218">
        <v>20191047008</v>
      </c>
      <c r="C7" s="218" t="s">
        <v>33</v>
      </c>
      <c r="D7" s="218" t="s">
        <v>18</v>
      </c>
      <c r="E7" s="218" t="s">
        <v>19</v>
      </c>
      <c r="F7" s="218" t="s">
        <v>20</v>
      </c>
      <c r="G7" s="218" t="s">
        <v>21</v>
      </c>
      <c r="H7" s="218" t="s">
        <v>22</v>
      </c>
      <c r="I7" s="218" t="s">
        <v>34</v>
      </c>
      <c r="J7" s="218" t="s">
        <v>24</v>
      </c>
      <c r="K7" s="218">
        <v>11</v>
      </c>
      <c r="L7" s="218">
        <v>8.18</v>
      </c>
      <c r="M7" s="218">
        <v>70</v>
      </c>
      <c r="N7" s="231">
        <f t="shared" si="0"/>
        <v>89.18</v>
      </c>
      <c r="O7" s="232" t="s">
        <v>35</v>
      </c>
      <c r="P7" s="152"/>
    </row>
    <row r="8" s="207" customFormat="1" ht="14.25" spans="1:16">
      <c r="A8" s="219">
        <v>5</v>
      </c>
      <c r="B8" s="219">
        <v>20191021002</v>
      </c>
      <c r="C8" s="219" t="s">
        <v>36</v>
      </c>
      <c r="D8" s="219" t="s">
        <v>18</v>
      </c>
      <c r="E8" s="219" t="s">
        <v>37</v>
      </c>
      <c r="F8" s="219" t="s">
        <v>20</v>
      </c>
      <c r="G8" s="219" t="s">
        <v>21</v>
      </c>
      <c r="H8" s="219" t="s">
        <v>22</v>
      </c>
      <c r="I8" s="219" t="s">
        <v>38</v>
      </c>
      <c r="J8" s="219" t="s">
        <v>24</v>
      </c>
      <c r="K8" s="219">
        <v>12.4</v>
      </c>
      <c r="L8" s="219">
        <v>9.08</v>
      </c>
      <c r="M8" s="219">
        <v>20.8389</v>
      </c>
      <c r="N8" s="233">
        <f t="shared" si="0"/>
        <v>42.3189</v>
      </c>
      <c r="O8" s="234" t="s">
        <v>39</v>
      </c>
      <c r="P8" s="235"/>
    </row>
    <row r="9" s="207" customFormat="1" ht="14.25" spans="1:16">
      <c r="A9" s="219">
        <v>6</v>
      </c>
      <c r="B9" s="219">
        <v>20191021001</v>
      </c>
      <c r="C9" s="219" t="s">
        <v>40</v>
      </c>
      <c r="D9" s="219" t="s">
        <v>18</v>
      </c>
      <c r="E9" s="219" t="s">
        <v>37</v>
      </c>
      <c r="F9" s="219" t="s">
        <v>20</v>
      </c>
      <c r="G9" s="219" t="s">
        <v>21</v>
      </c>
      <c r="H9" s="219" t="s">
        <v>22</v>
      </c>
      <c r="I9" s="219" t="s">
        <v>41</v>
      </c>
      <c r="J9" s="219" t="s">
        <v>24</v>
      </c>
      <c r="K9" s="219">
        <v>12.3</v>
      </c>
      <c r="L9" s="219">
        <v>8.9833</v>
      </c>
      <c r="M9" s="219">
        <v>19.2952</v>
      </c>
      <c r="N9" s="233">
        <f t="shared" si="0"/>
        <v>40.5785</v>
      </c>
      <c r="O9" s="234" t="s">
        <v>39</v>
      </c>
      <c r="P9" s="236"/>
    </row>
    <row r="10" s="208" customFormat="1" ht="14.25" spans="1:16">
      <c r="A10" s="219">
        <v>7</v>
      </c>
      <c r="B10" s="219">
        <v>20191047001</v>
      </c>
      <c r="C10" s="219" t="s">
        <v>42</v>
      </c>
      <c r="D10" s="219" t="s">
        <v>18</v>
      </c>
      <c r="E10" s="219" t="s">
        <v>19</v>
      </c>
      <c r="F10" s="219" t="s">
        <v>20</v>
      </c>
      <c r="G10" s="219" t="s">
        <v>21</v>
      </c>
      <c r="H10" s="219" t="s">
        <v>22</v>
      </c>
      <c r="I10" s="219" t="s">
        <v>43</v>
      </c>
      <c r="J10" s="219" t="s">
        <v>24</v>
      </c>
      <c r="K10" s="219">
        <v>14.95</v>
      </c>
      <c r="L10" s="219">
        <v>8.86</v>
      </c>
      <c r="M10" s="219">
        <v>16.0236</v>
      </c>
      <c r="N10" s="233">
        <f t="shared" si="0"/>
        <v>39.8336</v>
      </c>
      <c r="O10" s="234" t="s">
        <v>39</v>
      </c>
      <c r="P10" s="152"/>
    </row>
    <row r="11" s="208" customFormat="1" ht="14.25" spans="1:16">
      <c r="A11" s="219">
        <v>8</v>
      </c>
      <c r="B11" s="219">
        <v>20191023006</v>
      </c>
      <c r="C11" s="219" t="s">
        <v>44</v>
      </c>
      <c r="D11" s="219" t="s">
        <v>27</v>
      </c>
      <c r="E11" s="219" t="s">
        <v>30</v>
      </c>
      <c r="F11" s="219" t="s">
        <v>20</v>
      </c>
      <c r="G11" s="219" t="s">
        <v>21</v>
      </c>
      <c r="H11" s="219" t="s">
        <v>22</v>
      </c>
      <c r="I11" s="219" t="s">
        <v>45</v>
      </c>
      <c r="J11" s="219" t="s">
        <v>32</v>
      </c>
      <c r="K11" s="219">
        <v>11</v>
      </c>
      <c r="L11" s="219">
        <v>8.6</v>
      </c>
      <c r="M11" s="219">
        <v>14.8</v>
      </c>
      <c r="N11" s="233">
        <f t="shared" si="0"/>
        <v>34.4</v>
      </c>
      <c r="O11" s="234" t="s">
        <v>39</v>
      </c>
      <c r="P11" s="236"/>
    </row>
    <row r="12" s="208" customFormat="1" ht="14.25" spans="1:16">
      <c r="A12" s="219">
        <v>9</v>
      </c>
      <c r="B12" s="219">
        <v>20191047002</v>
      </c>
      <c r="C12" s="219" t="s">
        <v>46</v>
      </c>
      <c r="D12" s="219" t="s">
        <v>27</v>
      </c>
      <c r="E12" s="219" t="s">
        <v>19</v>
      </c>
      <c r="F12" s="219" t="s">
        <v>20</v>
      </c>
      <c r="G12" s="219" t="s">
        <v>21</v>
      </c>
      <c r="H12" s="219" t="s">
        <v>22</v>
      </c>
      <c r="I12" s="219" t="s">
        <v>47</v>
      </c>
      <c r="J12" s="219" t="s">
        <v>24</v>
      </c>
      <c r="K12" s="219">
        <v>13.4</v>
      </c>
      <c r="L12" s="219">
        <v>8.3833</v>
      </c>
      <c r="M12" s="219">
        <v>12.2</v>
      </c>
      <c r="N12" s="233">
        <f t="shared" si="0"/>
        <v>33.9833</v>
      </c>
      <c r="O12" s="234" t="s">
        <v>39</v>
      </c>
      <c r="P12" s="152"/>
    </row>
    <row r="13" s="208" customFormat="1" ht="14.25" spans="1:16">
      <c r="A13" s="219">
        <v>10</v>
      </c>
      <c r="B13" s="219">
        <v>20191021003</v>
      </c>
      <c r="C13" s="219" t="s">
        <v>48</v>
      </c>
      <c r="D13" s="219" t="s">
        <v>27</v>
      </c>
      <c r="E13" s="219" t="s">
        <v>37</v>
      </c>
      <c r="F13" s="219" t="s">
        <v>20</v>
      </c>
      <c r="G13" s="219" t="s">
        <v>21</v>
      </c>
      <c r="H13" s="219" t="s">
        <v>22</v>
      </c>
      <c r="I13" s="219" t="s">
        <v>49</v>
      </c>
      <c r="J13" s="219" t="s">
        <v>24</v>
      </c>
      <c r="K13" s="219">
        <v>10.6</v>
      </c>
      <c r="L13" s="219">
        <v>9</v>
      </c>
      <c r="M13" s="219">
        <v>13.8087</v>
      </c>
      <c r="N13" s="233">
        <f t="shared" si="0"/>
        <v>33.4087</v>
      </c>
      <c r="O13" s="234" t="s">
        <v>39</v>
      </c>
      <c r="P13" s="152"/>
    </row>
    <row r="14" s="208" customFormat="1" ht="14.25" spans="1:16">
      <c r="A14" s="220">
        <v>11</v>
      </c>
      <c r="B14" s="220">
        <v>20191047005</v>
      </c>
      <c r="C14" s="220" t="s">
        <v>50</v>
      </c>
      <c r="D14" s="220" t="s">
        <v>27</v>
      </c>
      <c r="E14" s="220" t="s">
        <v>19</v>
      </c>
      <c r="F14" s="220" t="s">
        <v>20</v>
      </c>
      <c r="G14" s="220" t="s">
        <v>21</v>
      </c>
      <c r="H14" s="220" t="s">
        <v>22</v>
      </c>
      <c r="I14" s="220" t="s">
        <v>51</v>
      </c>
      <c r="J14" s="220" t="s">
        <v>24</v>
      </c>
      <c r="K14" s="220">
        <v>10.8</v>
      </c>
      <c r="L14" s="220">
        <v>8.65</v>
      </c>
      <c r="M14" s="220">
        <v>10.8</v>
      </c>
      <c r="N14" s="220">
        <f t="shared" si="0"/>
        <v>30.25</v>
      </c>
      <c r="O14" s="208" t="s">
        <v>52</v>
      </c>
      <c r="P14" s="152"/>
    </row>
    <row r="15" s="208" customFormat="1" ht="14.25" spans="1:16">
      <c r="A15" s="220">
        <v>12</v>
      </c>
      <c r="B15" s="220">
        <v>20191047003</v>
      </c>
      <c r="C15" s="220" t="s">
        <v>53</v>
      </c>
      <c r="D15" s="220" t="s">
        <v>18</v>
      </c>
      <c r="E15" s="220" t="s">
        <v>19</v>
      </c>
      <c r="F15" s="220" t="s">
        <v>20</v>
      </c>
      <c r="G15" s="220" t="s">
        <v>21</v>
      </c>
      <c r="H15" s="220" t="s">
        <v>22</v>
      </c>
      <c r="I15" s="220" t="s">
        <v>54</v>
      </c>
      <c r="J15" s="220" t="s">
        <v>24</v>
      </c>
      <c r="K15" s="220">
        <v>11.2</v>
      </c>
      <c r="L15" s="220">
        <v>8.34</v>
      </c>
      <c r="M15" s="220">
        <v>10</v>
      </c>
      <c r="N15" s="220">
        <f t="shared" si="0"/>
        <v>29.54</v>
      </c>
      <c r="O15" s="208" t="s">
        <v>52</v>
      </c>
      <c r="P15" s="152"/>
    </row>
    <row r="16" s="209" customFormat="1" ht="14.25" spans="1:16">
      <c r="A16" s="152">
        <v>13</v>
      </c>
      <c r="B16" s="152">
        <v>20191023003</v>
      </c>
      <c r="C16" s="152" t="s">
        <v>55</v>
      </c>
      <c r="D16" s="152" t="s">
        <v>27</v>
      </c>
      <c r="E16" s="152" t="s">
        <v>30</v>
      </c>
      <c r="F16" s="152" t="s">
        <v>20</v>
      </c>
      <c r="G16" s="152" t="s">
        <v>21</v>
      </c>
      <c r="H16" s="152" t="s">
        <v>22</v>
      </c>
      <c r="I16" s="152" t="s">
        <v>56</v>
      </c>
      <c r="J16" s="152" t="s">
        <v>32</v>
      </c>
      <c r="K16" s="152">
        <v>10.4</v>
      </c>
      <c r="L16" s="152">
        <v>8.84</v>
      </c>
      <c r="M16" s="152">
        <v>10</v>
      </c>
      <c r="N16" s="124">
        <f t="shared" si="0"/>
        <v>29.24</v>
      </c>
      <c r="O16" s="208" t="s">
        <v>52</v>
      </c>
      <c r="P16" s="152"/>
    </row>
    <row r="17" s="208" customFormat="1" ht="17.4" customHeight="1" spans="1:16">
      <c r="A17" s="152">
        <v>14</v>
      </c>
      <c r="B17" s="152">
        <v>20191023004</v>
      </c>
      <c r="C17" s="152" t="s">
        <v>57</v>
      </c>
      <c r="D17" s="152" t="s">
        <v>27</v>
      </c>
      <c r="E17" s="152" t="s">
        <v>30</v>
      </c>
      <c r="F17" s="152" t="s">
        <v>20</v>
      </c>
      <c r="G17" s="152" t="s">
        <v>21</v>
      </c>
      <c r="H17" s="152" t="s">
        <v>22</v>
      </c>
      <c r="I17" s="152" t="s">
        <v>45</v>
      </c>
      <c r="J17" s="152" t="s">
        <v>32</v>
      </c>
      <c r="K17" s="152">
        <v>10</v>
      </c>
      <c r="L17" s="152">
        <v>8.84</v>
      </c>
      <c r="M17" s="152">
        <v>10.3</v>
      </c>
      <c r="N17" s="124">
        <f t="shared" si="0"/>
        <v>29.14</v>
      </c>
      <c r="O17" s="208" t="s">
        <v>52</v>
      </c>
      <c r="P17" s="152"/>
    </row>
    <row r="18" s="210" customFormat="1" ht="14.25" spans="1:16">
      <c r="A18" s="152">
        <v>15</v>
      </c>
      <c r="B18" s="152">
        <v>20191047007</v>
      </c>
      <c r="C18" s="152" t="s">
        <v>58</v>
      </c>
      <c r="D18" s="152" t="s">
        <v>27</v>
      </c>
      <c r="E18" s="152" t="s">
        <v>19</v>
      </c>
      <c r="F18" s="152" t="s">
        <v>20</v>
      </c>
      <c r="G18" s="152" t="s">
        <v>21</v>
      </c>
      <c r="H18" s="152" t="s">
        <v>22</v>
      </c>
      <c r="I18" s="152" t="s">
        <v>43</v>
      </c>
      <c r="J18" s="152" t="s">
        <v>24</v>
      </c>
      <c r="K18" s="152">
        <v>10</v>
      </c>
      <c r="L18" s="152">
        <v>8.66</v>
      </c>
      <c r="M18" s="152">
        <v>10</v>
      </c>
      <c r="N18" s="124">
        <f t="shared" si="0"/>
        <v>28.66</v>
      </c>
      <c r="O18" s="208" t="s">
        <v>52</v>
      </c>
      <c r="P18" s="152"/>
    </row>
    <row r="19" s="211" customFormat="1" ht="14.25"/>
    <row r="20" s="210" customFormat="1" ht="27" spans="1:15">
      <c r="A20" s="212" t="s">
        <v>59</v>
      </c>
      <c r="B20" s="213"/>
      <c r="C20" s="213"/>
      <c r="D20" s="213"/>
      <c r="E20" s="213"/>
      <c r="F20" s="213"/>
      <c r="G20" s="213"/>
      <c r="H20" s="213"/>
      <c r="I20" s="213"/>
      <c r="J20" s="213"/>
      <c r="K20" s="213"/>
      <c r="L20" s="213"/>
      <c r="M20" s="213"/>
      <c r="N20" s="213"/>
      <c r="O20" s="213"/>
    </row>
    <row r="21" s="210" customFormat="1" ht="14.25" spans="1:15">
      <c r="A21" s="214" t="s">
        <v>1</v>
      </c>
      <c r="B21" s="214" t="s">
        <v>2</v>
      </c>
      <c r="C21" s="214" t="s">
        <v>3</v>
      </c>
      <c r="D21" s="214" t="s">
        <v>4</v>
      </c>
      <c r="E21" s="214" t="s">
        <v>5</v>
      </c>
      <c r="F21" s="214" t="s">
        <v>6</v>
      </c>
      <c r="G21" s="215" t="s">
        <v>7</v>
      </c>
      <c r="H21" s="214" t="s">
        <v>8</v>
      </c>
      <c r="I21" s="224" t="s">
        <v>9</v>
      </c>
      <c r="J21" s="215" t="s">
        <v>10</v>
      </c>
      <c r="K21" s="225" t="s">
        <v>11</v>
      </c>
      <c r="L21" s="225"/>
      <c r="M21" s="225"/>
      <c r="N21" s="226" t="s">
        <v>12</v>
      </c>
      <c r="O21" s="227" t="s">
        <v>13</v>
      </c>
    </row>
    <row r="22" s="210" customFormat="1" ht="48" spans="1:15">
      <c r="A22" s="197"/>
      <c r="B22" s="197"/>
      <c r="C22" s="197"/>
      <c r="D22" s="197"/>
      <c r="E22" s="197"/>
      <c r="F22" s="197"/>
      <c r="G22" s="198"/>
      <c r="H22" s="197"/>
      <c r="I22" s="203"/>
      <c r="J22" s="206"/>
      <c r="K22" s="197" t="s">
        <v>14</v>
      </c>
      <c r="L22" s="197" t="s">
        <v>15</v>
      </c>
      <c r="M22" s="197" t="s">
        <v>16</v>
      </c>
      <c r="N22" s="205"/>
      <c r="O22" s="228"/>
    </row>
    <row r="23" s="210" customFormat="1" ht="14.25" spans="1:15">
      <c r="A23" s="216">
        <v>1</v>
      </c>
      <c r="B23" s="217">
        <v>20191022004</v>
      </c>
      <c r="C23" s="217" t="s">
        <v>60</v>
      </c>
      <c r="D23" s="217" t="s">
        <v>27</v>
      </c>
      <c r="E23" s="217" t="s">
        <v>61</v>
      </c>
      <c r="F23" s="217" t="s">
        <v>20</v>
      </c>
      <c r="G23" s="217" t="s">
        <v>21</v>
      </c>
      <c r="H23" s="217" t="s">
        <v>22</v>
      </c>
      <c r="I23" s="217" t="s">
        <v>62</v>
      </c>
      <c r="J23" s="217" t="s">
        <v>63</v>
      </c>
      <c r="K23" s="217">
        <v>14.35</v>
      </c>
      <c r="L23" s="217">
        <v>8.56</v>
      </c>
      <c r="M23" s="217">
        <v>16</v>
      </c>
      <c r="N23" s="229">
        <f>SUM(K23:M23)</f>
        <v>38.91</v>
      </c>
      <c r="O23" s="237" t="s">
        <v>25</v>
      </c>
    </row>
    <row r="24" s="210" customFormat="1" ht="14.25" spans="1:15">
      <c r="A24" s="221">
        <v>2</v>
      </c>
      <c r="B24" s="222">
        <v>20191022001</v>
      </c>
      <c r="C24" s="222" t="s">
        <v>64</v>
      </c>
      <c r="D24" s="222" t="s">
        <v>27</v>
      </c>
      <c r="E24" s="222" t="s">
        <v>61</v>
      </c>
      <c r="F24" s="219" t="s">
        <v>20</v>
      </c>
      <c r="G24" s="222" t="s">
        <v>21</v>
      </c>
      <c r="H24" s="222" t="s">
        <v>22</v>
      </c>
      <c r="I24" s="222" t="s">
        <v>65</v>
      </c>
      <c r="J24" s="222" t="s">
        <v>63</v>
      </c>
      <c r="K24" s="222">
        <v>12.9</v>
      </c>
      <c r="L24" s="222">
        <v>9.02</v>
      </c>
      <c r="M24" s="222">
        <v>12.4</v>
      </c>
      <c r="N24" s="233">
        <f>SUM(K24:M24)</f>
        <v>34.32</v>
      </c>
      <c r="O24" s="238" t="s">
        <v>39</v>
      </c>
    </row>
    <row r="25" s="210" customFormat="1" ht="14.25" spans="1:15">
      <c r="A25" s="221">
        <v>3</v>
      </c>
      <c r="B25" s="219">
        <v>20191022005</v>
      </c>
      <c r="C25" s="219" t="s">
        <v>66</v>
      </c>
      <c r="D25" s="219" t="s">
        <v>18</v>
      </c>
      <c r="E25" s="219" t="s">
        <v>61</v>
      </c>
      <c r="F25" s="219" t="s">
        <v>20</v>
      </c>
      <c r="G25" s="219" t="s">
        <v>21</v>
      </c>
      <c r="H25" s="219" t="s">
        <v>22</v>
      </c>
      <c r="I25" s="219" t="s">
        <v>67</v>
      </c>
      <c r="J25" s="219" t="s">
        <v>63</v>
      </c>
      <c r="K25" s="219">
        <v>11.5</v>
      </c>
      <c r="L25" s="219">
        <v>8.54</v>
      </c>
      <c r="M25" s="219">
        <v>11.8</v>
      </c>
      <c r="N25" s="233">
        <f>SUM(K25:M25)</f>
        <v>31.84</v>
      </c>
      <c r="O25" s="238" t="s">
        <v>39</v>
      </c>
    </row>
    <row r="26" ht="14.25" spans="1:17">
      <c r="A26" s="221">
        <v>4</v>
      </c>
      <c r="B26" s="219">
        <v>20191022002</v>
      </c>
      <c r="C26" s="219" t="s">
        <v>68</v>
      </c>
      <c r="D26" s="219" t="s">
        <v>18</v>
      </c>
      <c r="E26" s="219" t="s">
        <v>61</v>
      </c>
      <c r="F26" s="219" t="s">
        <v>20</v>
      </c>
      <c r="G26" s="219" t="s">
        <v>21</v>
      </c>
      <c r="H26" s="219" t="s">
        <v>22</v>
      </c>
      <c r="I26" s="219" t="s">
        <v>69</v>
      </c>
      <c r="J26" s="219" t="s">
        <v>63</v>
      </c>
      <c r="K26" s="219">
        <v>10.9</v>
      </c>
      <c r="L26" s="219">
        <v>8.72</v>
      </c>
      <c r="M26" s="219">
        <v>11.8</v>
      </c>
      <c r="N26" s="233">
        <f>SUM(K26:M26)</f>
        <v>31.42</v>
      </c>
      <c r="O26" s="238" t="s">
        <v>39</v>
      </c>
      <c r="P26" s="239"/>
      <c r="Q26" s="239"/>
    </row>
    <row r="27" ht="14.25" spans="1:17">
      <c r="A27" s="223">
        <v>5</v>
      </c>
      <c r="B27" s="152">
        <v>20191022003</v>
      </c>
      <c r="C27" s="152" t="s">
        <v>70</v>
      </c>
      <c r="D27" s="152" t="s">
        <v>27</v>
      </c>
      <c r="E27" s="152" t="s">
        <v>61</v>
      </c>
      <c r="F27" s="152" t="s">
        <v>20</v>
      </c>
      <c r="G27" s="152" t="s">
        <v>21</v>
      </c>
      <c r="H27" s="152" t="s">
        <v>22</v>
      </c>
      <c r="I27" s="152" t="s">
        <v>71</v>
      </c>
      <c r="J27" s="152" t="s">
        <v>63</v>
      </c>
      <c r="K27" s="152">
        <v>10</v>
      </c>
      <c r="L27" s="152">
        <v>8.5</v>
      </c>
      <c r="M27" s="152">
        <v>10</v>
      </c>
      <c r="N27" s="124">
        <f>SUM(K27:M27)</f>
        <v>28.5</v>
      </c>
      <c r="O27" s="240" t="s">
        <v>52</v>
      </c>
      <c r="P27" s="239"/>
      <c r="Q27" s="239"/>
    </row>
  </sheetData>
  <mergeCells count="29">
    <mergeCell ref="A1:O1"/>
    <mergeCell ref="K2:M2"/>
    <mergeCell ref="A19:XFD19"/>
    <mergeCell ref="A20:O20"/>
    <mergeCell ref="K21:M21"/>
    <mergeCell ref="A2:A3"/>
    <mergeCell ref="A21:A22"/>
    <mergeCell ref="B2:B3"/>
    <mergeCell ref="B21:B22"/>
    <mergeCell ref="C2:C3"/>
    <mergeCell ref="C21:C22"/>
    <mergeCell ref="D2:D3"/>
    <mergeCell ref="D21:D22"/>
    <mergeCell ref="E2:E3"/>
    <mergeCell ref="E21:E22"/>
    <mergeCell ref="F2:F3"/>
    <mergeCell ref="F21:F22"/>
    <mergeCell ref="G2:G3"/>
    <mergeCell ref="G21:G22"/>
    <mergeCell ref="H2:H3"/>
    <mergeCell ref="H21:H22"/>
    <mergeCell ref="I2:I3"/>
    <mergeCell ref="I21:I22"/>
    <mergeCell ref="J2:J3"/>
    <mergeCell ref="J21:J22"/>
    <mergeCell ref="N2:N3"/>
    <mergeCell ref="N21:N22"/>
    <mergeCell ref="O2:O3"/>
    <mergeCell ref="O21:O22"/>
  </mergeCells>
  <dataValidations count="3">
    <dataValidation type="list" allowBlank="1" showErrorMessage="1" sqref="I19 J24:J27" errorStyle="warning">
      <formula1>"植物病理系,昆虫系,农药系"</formula1>
    </dataValidation>
    <dataValidation type="list" allowBlank="1" showInputMessage="1" showErrorMessage="1" sqref="H1 H20">
      <formula1>"非定向,定向"</formula1>
    </dataValidation>
    <dataValidation type="list" allowBlank="1" showInputMessage="1" showErrorMessage="1" sqref="J1:J3 J20:J22">
      <formula1>"植物病理系,昆虫系,农药系"</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2"/>
  <sheetViews>
    <sheetView zoomScale="80" zoomScaleNormal="80" topLeftCell="A10" workbookViewId="0">
      <selection activeCell="A6" sqref="A6"/>
    </sheetView>
  </sheetViews>
  <sheetFormatPr defaultColWidth="8.725" defaultRowHeight="13.5"/>
  <cols>
    <col min="1" max="15" width="12.6333333333333" style="8" customWidth="1"/>
    <col min="16" max="16" width="12.6333333333333" customWidth="1"/>
  </cols>
  <sheetData>
    <row r="1" ht="27" spans="1:16">
      <c r="A1" s="195" t="s">
        <v>72</v>
      </c>
      <c r="B1" s="196"/>
      <c r="C1" s="196"/>
      <c r="D1" s="196"/>
      <c r="E1" s="196"/>
      <c r="F1" s="196"/>
      <c r="G1" s="196"/>
      <c r="H1" s="196"/>
      <c r="I1" s="196"/>
      <c r="J1" s="196"/>
      <c r="K1" s="196"/>
      <c r="L1" s="196"/>
      <c r="M1" s="196"/>
      <c r="N1" s="196"/>
      <c r="O1" s="196"/>
      <c r="P1" s="202"/>
    </row>
    <row r="2" spans="1:16">
      <c r="A2" s="197" t="s">
        <v>1</v>
      </c>
      <c r="B2" s="197" t="s">
        <v>2</v>
      </c>
      <c r="C2" s="197" t="s">
        <v>3</v>
      </c>
      <c r="D2" s="197" t="s">
        <v>4</v>
      </c>
      <c r="E2" s="197" t="s">
        <v>5</v>
      </c>
      <c r="F2" s="197" t="s">
        <v>6</v>
      </c>
      <c r="G2" s="198" t="s">
        <v>7</v>
      </c>
      <c r="H2" s="197" t="s">
        <v>8</v>
      </c>
      <c r="I2" s="203" t="s">
        <v>9</v>
      </c>
      <c r="J2" s="198" t="s">
        <v>10</v>
      </c>
      <c r="K2" s="204" t="s">
        <v>11</v>
      </c>
      <c r="L2" s="204"/>
      <c r="M2" s="204"/>
      <c r="N2" s="205" t="s">
        <v>12</v>
      </c>
      <c r="O2" s="205" t="s">
        <v>13</v>
      </c>
      <c r="P2" s="35"/>
    </row>
    <row r="3" ht="36" spans="1:16">
      <c r="A3" s="197"/>
      <c r="B3" s="197"/>
      <c r="C3" s="197"/>
      <c r="D3" s="197"/>
      <c r="E3" s="197"/>
      <c r="F3" s="197"/>
      <c r="G3" s="198"/>
      <c r="H3" s="197"/>
      <c r="I3" s="203"/>
      <c r="J3" s="206"/>
      <c r="K3" s="197" t="s">
        <v>14</v>
      </c>
      <c r="L3" s="197" t="s">
        <v>15</v>
      </c>
      <c r="M3" s="197" t="s">
        <v>16</v>
      </c>
      <c r="N3" s="205"/>
      <c r="O3" s="205"/>
      <c r="P3" s="35"/>
    </row>
    <row r="4" s="192" customFormat="1" spans="1:15">
      <c r="A4" s="199">
        <v>1</v>
      </c>
      <c r="B4" s="199" t="s">
        <v>73</v>
      </c>
      <c r="C4" s="199" t="s">
        <v>74</v>
      </c>
      <c r="D4" s="199" t="s">
        <v>27</v>
      </c>
      <c r="E4" s="199" t="s">
        <v>37</v>
      </c>
      <c r="F4" s="199" t="s">
        <v>75</v>
      </c>
      <c r="G4" s="199" t="s">
        <v>76</v>
      </c>
      <c r="H4" s="199" t="s">
        <v>22</v>
      </c>
      <c r="I4" s="199" t="s">
        <v>77</v>
      </c>
      <c r="J4" s="199" t="s">
        <v>24</v>
      </c>
      <c r="K4" s="199">
        <v>12.5</v>
      </c>
      <c r="L4" s="199">
        <v>9.18</v>
      </c>
      <c r="M4" s="199">
        <v>32.1155</v>
      </c>
      <c r="N4" s="199">
        <v>53.7955</v>
      </c>
      <c r="O4" s="199" t="s">
        <v>78</v>
      </c>
    </row>
    <row r="5" s="192" customFormat="1" spans="1:15">
      <c r="A5" s="46">
        <v>2</v>
      </c>
      <c r="B5" s="44" t="s">
        <v>79</v>
      </c>
      <c r="C5" s="44" t="s">
        <v>80</v>
      </c>
      <c r="D5" s="44" t="s">
        <v>18</v>
      </c>
      <c r="E5" s="44" t="s">
        <v>61</v>
      </c>
      <c r="F5" s="44" t="s">
        <v>75</v>
      </c>
      <c r="G5" s="44" t="s">
        <v>76</v>
      </c>
      <c r="H5" s="44" t="s">
        <v>22</v>
      </c>
      <c r="I5" s="44" t="s">
        <v>62</v>
      </c>
      <c r="J5" s="44" t="s">
        <v>63</v>
      </c>
      <c r="K5" s="44">
        <v>11.5</v>
      </c>
      <c r="L5" s="44">
        <v>9.1</v>
      </c>
      <c r="M5" s="44">
        <v>23</v>
      </c>
      <c r="N5" s="44">
        <f>K5+L5+M5</f>
        <v>43.6</v>
      </c>
      <c r="O5" s="46" t="s">
        <v>25</v>
      </c>
    </row>
    <row r="6" s="192" customFormat="1" spans="1:15">
      <c r="A6" s="46">
        <v>3</v>
      </c>
      <c r="B6" s="44" t="s">
        <v>81</v>
      </c>
      <c r="C6" s="44" t="s">
        <v>82</v>
      </c>
      <c r="D6" s="44" t="s">
        <v>27</v>
      </c>
      <c r="E6" s="44" t="s">
        <v>37</v>
      </c>
      <c r="F6" s="44" t="s">
        <v>75</v>
      </c>
      <c r="G6" s="44" t="s">
        <v>76</v>
      </c>
      <c r="H6" s="44" t="s">
        <v>22</v>
      </c>
      <c r="I6" s="44" t="s">
        <v>83</v>
      </c>
      <c r="J6" s="44" t="s">
        <v>24</v>
      </c>
      <c r="K6" s="44">
        <v>13.2</v>
      </c>
      <c r="L6" s="44">
        <v>9.32</v>
      </c>
      <c r="M6" s="44">
        <v>20.3123</v>
      </c>
      <c r="N6" s="44">
        <v>42.772</v>
      </c>
      <c r="O6" s="46" t="s">
        <v>25</v>
      </c>
    </row>
    <row r="7" s="193" customFormat="1" spans="1:15">
      <c r="A7" s="40">
        <v>4</v>
      </c>
      <c r="B7" s="47" t="s">
        <v>84</v>
      </c>
      <c r="C7" s="47" t="s">
        <v>85</v>
      </c>
      <c r="D7" s="47" t="s">
        <v>27</v>
      </c>
      <c r="E7" s="47" t="s">
        <v>61</v>
      </c>
      <c r="F7" s="47" t="s">
        <v>75</v>
      </c>
      <c r="G7" s="47" t="s">
        <v>76</v>
      </c>
      <c r="H7" s="47" t="s">
        <v>22</v>
      </c>
      <c r="I7" s="47" t="s">
        <v>69</v>
      </c>
      <c r="J7" s="47" t="s">
        <v>63</v>
      </c>
      <c r="K7" s="47">
        <v>11.2</v>
      </c>
      <c r="L7" s="47">
        <v>9.28</v>
      </c>
      <c r="M7" s="47">
        <v>21.7029</v>
      </c>
      <c r="N7" s="47">
        <v>42.1829</v>
      </c>
      <c r="O7" s="40" t="s">
        <v>39</v>
      </c>
    </row>
    <row r="8" s="193" customFormat="1" spans="1:15">
      <c r="A8" s="40">
        <v>5</v>
      </c>
      <c r="B8" s="47" t="s">
        <v>86</v>
      </c>
      <c r="C8" s="47" t="s">
        <v>87</v>
      </c>
      <c r="D8" s="47" t="s">
        <v>27</v>
      </c>
      <c r="E8" s="47" t="s">
        <v>37</v>
      </c>
      <c r="F8" s="47" t="s">
        <v>75</v>
      </c>
      <c r="G8" s="47" t="s">
        <v>76</v>
      </c>
      <c r="H8" s="47" t="s">
        <v>22</v>
      </c>
      <c r="I8" s="47" t="s">
        <v>88</v>
      </c>
      <c r="J8" s="47" t="s">
        <v>24</v>
      </c>
      <c r="K8" s="47">
        <v>15.1</v>
      </c>
      <c r="L8" s="47">
        <v>9.02</v>
      </c>
      <c r="M8" s="47">
        <v>14.6</v>
      </c>
      <c r="N8" s="47">
        <v>38.72</v>
      </c>
      <c r="O8" s="40" t="s">
        <v>39</v>
      </c>
    </row>
    <row r="9" s="193" customFormat="1" spans="1:15">
      <c r="A9" s="40">
        <v>6</v>
      </c>
      <c r="B9" s="47" t="s">
        <v>89</v>
      </c>
      <c r="C9" s="47" t="s">
        <v>90</v>
      </c>
      <c r="D9" s="47" t="s">
        <v>27</v>
      </c>
      <c r="E9" s="47" t="s">
        <v>37</v>
      </c>
      <c r="F9" s="47" t="s">
        <v>75</v>
      </c>
      <c r="G9" s="47" t="s">
        <v>76</v>
      </c>
      <c r="H9" s="47" t="s">
        <v>22</v>
      </c>
      <c r="I9" s="47" t="s">
        <v>91</v>
      </c>
      <c r="J9" s="47" t="s">
        <v>24</v>
      </c>
      <c r="K9" s="47">
        <v>11.9</v>
      </c>
      <c r="L9" s="47">
        <v>9.14</v>
      </c>
      <c r="M9" s="47">
        <v>17.1385</v>
      </c>
      <c r="N9" s="47">
        <v>38.1785</v>
      </c>
      <c r="O9" s="40" t="s">
        <v>39</v>
      </c>
    </row>
    <row r="10" s="193" customFormat="1" spans="1:15">
      <c r="A10" s="40">
        <v>7</v>
      </c>
      <c r="B10" s="47" t="s">
        <v>92</v>
      </c>
      <c r="C10" s="47" t="s">
        <v>93</v>
      </c>
      <c r="D10" s="47" t="s">
        <v>27</v>
      </c>
      <c r="E10" s="47" t="s">
        <v>19</v>
      </c>
      <c r="F10" s="47" t="s">
        <v>75</v>
      </c>
      <c r="G10" s="47" t="s">
        <v>76</v>
      </c>
      <c r="H10" s="97" t="s">
        <v>22</v>
      </c>
      <c r="I10" s="47" t="s">
        <v>94</v>
      </c>
      <c r="J10" s="47" t="s">
        <v>24</v>
      </c>
      <c r="K10" s="47">
        <v>10</v>
      </c>
      <c r="L10" s="47">
        <v>9.28</v>
      </c>
      <c r="M10" s="47">
        <v>18.7308</v>
      </c>
      <c r="N10" s="47">
        <v>38.0108</v>
      </c>
      <c r="O10" s="40" t="s">
        <v>39</v>
      </c>
    </row>
    <row r="11" s="193" customFormat="1" spans="1:15">
      <c r="A11" s="40">
        <v>8</v>
      </c>
      <c r="B11" s="47" t="s">
        <v>95</v>
      </c>
      <c r="C11" s="47" t="s">
        <v>96</v>
      </c>
      <c r="D11" s="47" t="s">
        <v>27</v>
      </c>
      <c r="E11" s="47" t="s">
        <v>37</v>
      </c>
      <c r="F11" s="47" t="s">
        <v>75</v>
      </c>
      <c r="G11" s="47" t="s">
        <v>76</v>
      </c>
      <c r="H11" s="47" t="s">
        <v>22</v>
      </c>
      <c r="I11" s="47" t="s">
        <v>97</v>
      </c>
      <c r="J11" s="47" t="s">
        <v>24</v>
      </c>
      <c r="K11" s="47">
        <v>12.1</v>
      </c>
      <c r="L11" s="47">
        <v>9.1</v>
      </c>
      <c r="M11" s="47">
        <v>15.0216</v>
      </c>
      <c r="N11" s="47">
        <v>36.2216</v>
      </c>
      <c r="O11" s="40" t="s">
        <v>39</v>
      </c>
    </row>
    <row r="12" s="193" customFormat="1" spans="1:15">
      <c r="A12" s="40">
        <v>9</v>
      </c>
      <c r="B12" s="47" t="s">
        <v>98</v>
      </c>
      <c r="C12" s="47" t="s">
        <v>99</v>
      </c>
      <c r="D12" s="47" t="s">
        <v>27</v>
      </c>
      <c r="E12" s="47" t="s">
        <v>19</v>
      </c>
      <c r="F12" s="47" t="s">
        <v>75</v>
      </c>
      <c r="G12" s="47" t="s">
        <v>76</v>
      </c>
      <c r="H12" s="97" t="s">
        <v>22</v>
      </c>
      <c r="I12" s="47" t="s">
        <v>43</v>
      </c>
      <c r="J12" s="47" t="s">
        <v>24</v>
      </c>
      <c r="K12" s="47">
        <v>14.15</v>
      </c>
      <c r="L12" s="47">
        <v>8.975</v>
      </c>
      <c r="M12" s="47">
        <v>12.7</v>
      </c>
      <c r="N12" s="47">
        <v>35.825</v>
      </c>
      <c r="O12" s="40" t="s">
        <v>39</v>
      </c>
    </row>
    <row r="13" s="193" customFormat="1" spans="1:15">
      <c r="A13" s="40">
        <v>10</v>
      </c>
      <c r="B13" s="47" t="s">
        <v>100</v>
      </c>
      <c r="C13" s="47" t="s">
        <v>101</v>
      </c>
      <c r="D13" s="47" t="s">
        <v>27</v>
      </c>
      <c r="E13" s="47" t="s">
        <v>19</v>
      </c>
      <c r="F13" s="47" t="s">
        <v>75</v>
      </c>
      <c r="G13" s="47" t="s">
        <v>76</v>
      </c>
      <c r="H13" s="97" t="s">
        <v>22</v>
      </c>
      <c r="I13" s="47" t="s">
        <v>43</v>
      </c>
      <c r="J13" s="47" t="s">
        <v>24</v>
      </c>
      <c r="K13" s="47">
        <v>10.6</v>
      </c>
      <c r="L13" s="47">
        <v>9.04</v>
      </c>
      <c r="M13" s="47">
        <v>11.4</v>
      </c>
      <c r="N13" s="47">
        <v>31.04</v>
      </c>
      <c r="O13" s="40" t="s">
        <v>39</v>
      </c>
    </row>
    <row r="14" s="193" customFormat="1" spans="1:15">
      <c r="A14" s="40">
        <v>11</v>
      </c>
      <c r="B14" s="47" t="s">
        <v>102</v>
      </c>
      <c r="C14" s="47" t="s">
        <v>103</v>
      </c>
      <c r="D14" s="47" t="s">
        <v>18</v>
      </c>
      <c r="E14" s="47" t="s">
        <v>19</v>
      </c>
      <c r="F14" s="47" t="s">
        <v>75</v>
      </c>
      <c r="G14" s="47" t="s">
        <v>76</v>
      </c>
      <c r="H14" s="97" t="s">
        <v>22</v>
      </c>
      <c r="I14" s="47" t="s">
        <v>104</v>
      </c>
      <c r="J14" s="47" t="s">
        <v>24</v>
      </c>
      <c r="K14" s="47">
        <v>10</v>
      </c>
      <c r="L14" s="47">
        <v>8.617</v>
      </c>
      <c r="M14" s="47">
        <v>12.3</v>
      </c>
      <c r="N14" s="47">
        <v>30.9167</v>
      </c>
      <c r="O14" s="40" t="s">
        <v>39</v>
      </c>
    </row>
    <row r="15" spans="1:15">
      <c r="A15" s="41">
        <v>12</v>
      </c>
      <c r="B15" s="49" t="s">
        <v>105</v>
      </c>
      <c r="C15" s="49" t="s">
        <v>106</v>
      </c>
      <c r="D15" s="49" t="s">
        <v>27</v>
      </c>
      <c r="E15" s="49" t="s">
        <v>61</v>
      </c>
      <c r="F15" s="49" t="s">
        <v>75</v>
      </c>
      <c r="G15" s="49" t="s">
        <v>76</v>
      </c>
      <c r="H15" s="49" t="s">
        <v>22</v>
      </c>
      <c r="I15" s="49" t="s">
        <v>107</v>
      </c>
      <c r="J15" s="49" t="s">
        <v>63</v>
      </c>
      <c r="K15" s="49">
        <v>11.1</v>
      </c>
      <c r="L15" s="49">
        <v>8.7</v>
      </c>
      <c r="M15" s="49">
        <v>10.8</v>
      </c>
      <c r="N15" s="49">
        <f>SUM(K15:M15)</f>
        <v>30.6</v>
      </c>
      <c r="O15" s="41" t="s">
        <v>52</v>
      </c>
    </row>
    <row r="16" spans="1:15">
      <c r="A16" s="41">
        <v>13</v>
      </c>
      <c r="B16" s="49" t="s">
        <v>108</v>
      </c>
      <c r="C16" s="49" t="s">
        <v>109</v>
      </c>
      <c r="D16" s="49" t="s">
        <v>18</v>
      </c>
      <c r="E16" s="49" t="s">
        <v>37</v>
      </c>
      <c r="F16" s="49" t="s">
        <v>75</v>
      </c>
      <c r="G16" s="49" t="s">
        <v>76</v>
      </c>
      <c r="H16" s="49" t="s">
        <v>22</v>
      </c>
      <c r="I16" s="49" t="s">
        <v>28</v>
      </c>
      <c r="J16" s="49" t="s">
        <v>24</v>
      </c>
      <c r="K16" s="49">
        <v>11.3</v>
      </c>
      <c r="L16" s="49">
        <v>9.08</v>
      </c>
      <c r="M16" s="49">
        <v>10</v>
      </c>
      <c r="N16" s="49">
        <v>30.38</v>
      </c>
      <c r="O16" s="41" t="s">
        <v>52</v>
      </c>
    </row>
    <row r="17" spans="1:15">
      <c r="A17" s="41">
        <v>14</v>
      </c>
      <c r="B17" s="49" t="s">
        <v>110</v>
      </c>
      <c r="C17" s="49" t="s">
        <v>111</v>
      </c>
      <c r="D17" s="49" t="s">
        <v>27</v>
      </c>
      <c r="E17" s="49" t="s">
        <v>37</v>
      </c>
      <c r="F17" s="49" t="s">
        <v>75</v>
      </c>
      <c r="G17" s="49" t="s">
        <v>76</v>
      </c>
      <c r="H17" s="49" t="s">
        <v>22</v>
      </c>
      <c r="I17" s="49" t="s">
        <v>112</v>
      </c>
      <c r="J17" s="49" t="s">
        <v>24</v>
      </c>
      <c r="K17" s="49">
        <v>11.1</v>
      </c>
      <c r="L17" s="49">
        <v>8.96</v>
      </c>
      <c r="M17" s="49">
        <v>10.2</v>
      </c>
      <c r="N17" s="49">
        <v>30.26</v>
      </c>
      <c r="O17" s="41" t="s">
        <v>52</v>
      </c>
    </row>
    <row r="18" spans="1:15">
      <c r="A18" s="41">
        <v>15</v>
      </c>
      <c r="B18" s="41" t="s">
        <v>113</v>
      </c>
      <c r="C18" s="41" t="s">
        <v>114</v>
      </c>
      <c r="D18" s="41" t="s">
        <v>18</v>
      </c>
      <c r="E18" s="41" t="s">
        <v>61</v>
      </c>
      <c r="F18" s="41" t="s">
        <v>75</v>
      </c>
      <c r="G18" s="41" t="s">
        <v>76</v>
      </c>
      <c r="H18" s="200" t="s">
        <v>22</v>
      </c>
      <c r="I18" s="200" t="s">
        <v>69</v>
      </c>
      <c r="J18" s="41" t="s">
        <v>63</v>
      </c>
      <c r="K18" s="49">
        <v>10.5</v>
      </c>
      <c r="L18" s="49">
        <v>9.32</v>
      </c>
      <c r="M18" s="49">
        <v>10.2</v>
      </c>
      <c r="N18" s="49">
        <f>SUM(K18:M18)</f>
        <v>30.02</v>
      </c>
      <c r="O18" s="41" t="s">
        <v>52</v>
      </c>
    </row>
    <row r="19" s="194" customFormat="1" ht="14.25"/>
    <row r="20" ht="27" spans="1:15">
      <c r="A20" s="195" t="s">
        <v>115</v>
      </c>
      <c r="B20" s="196"/>
      <c r="C20" s="196"/>
      <c r="D20" s="196"/>
      <c r="E20" s="196"/>
      <c r="F20" s="196"/>
      <c r="G20" s="196"/>
      <c r="H20" s="196"/>
      <c r="I20" s="196"/>
      <c r="J20" s="196"/>
      <c r="K20" s="196"/>
      <c r="L20" s="196"/>
      <c r="M20" s="196"/>
      <c r="N20" s="196"/>
      <c r="O20" s="196"/>
    </row>
    <row r="21" spans="1:15">
      <c r="A21" s="197" t="s">
        <v>1</v>
      </c>
      <c r="B21" s="197" t="s">
        <v>2</v>
      </c>
      <c r="C21" s="197" t="s">
        <v>3</v>
      </c>
      <c r="D21" s="197" t="s">
        <v>4</v>
      </c>
      <c r="E21" s="197" t="s">
        <v>5</v>
      </c>
      <c r="F21" s="197" t="s">
        <v>6</v>
      </c>
      <c r="G21" s="198" t="s">
        <v>7</v>
      </c>
      <c r="H21" s="197" t="s">
        <v>8</v>
      </c>
      <c r="I21" s="203" t="s">
        <v>9</v>
      </c>
      <c r="J21" s="198" t="s">
        <v>10</v>
      </c>
      <c r="K21" s="204" t="s">
        <v>11</v>
      </c>
      <c r="L21" s="204"/>
      <c r="M21" s="204"/>
      <c r="N21" s="205" t="s">
        <v>12</v>
      </c>
      <c r="O21" s="205" t="s">
        <v>13</v>
      </c>
    </row>
    <row r="22" ht="36" spans="1:15">
      <c r="A22" s="197"/>
      <c r="B22" s="197"/>
      <c r="C22" s="197"/>
      <c r="D22" s="197"/>
      <c r="E22" s="197"/>
      <c r="F22" s="197"/>
      <c r="G22" s="198"/>
      <c r="H22" s="197"/>
      <c r="I22" s="203"/>
      <c r="J22" s="206"/>
      <c r="K22" s="197" t="s">
        <v>14</v>
      </c>
      <c r="L22" s="197" t="s">
        <v>15</v>
      </c>
      <c r="M22" s="197" t="s">
        <v>16</v>
      </c>
      <c r="N22" s="205"/>
      <c r="O22" s="205"/>
    </row>
    <row r="23" s="192" customFormat="1" spans="1:15">
      <c r="A23" s="44">
        <v>1</v>
      </c>
      <c r="B23" s="44" t="s">
        <v>116</v>
      </c>
      <c r="C23" s="44" t="s">
        <v>117</v>
      </c>
      <c r="D23" s="44" t="s">
        <v>18</v>
      </c>
      <c r="E23" s="44" t="s">
        <v>30</v>
      </c>
      <c r="F23" s="44" t="s">
        <v>75</v>
      </c>
      <c r="G23" s="44" t="s">
        <v>76</v>
      </c>
      <c r="H23" s="90" t="s">
        <v>22</v>
      </c>
      <c r="I23" s="44" t="s">
        <v>118</v>
      </c>
      <c r="J23" s="44" t="s">
        <v>32</v>
      </c>
      <c r="K23" s="44">
        <v>14.1</v>
      </c>
      <c r="L23" s="44">
        <v>9.35</v>
      </c>
      <c r="M23" s="44">
        <v>26.068</v>
      </c>
      <c r="N23" s="44">
        <f>SUM(K23:M23)</f>
        <v>49.518</v>
      </c>
      <c r="O23" s="44" t="s">
        <v>25</v>
      </c>
    </row>
    <row r="24" s="192" customFormat="1" spans="1:15">
      <c r="A24" s="44">
        <v>2</v>
      </c>
      <c r="B24" s="44" t="s">
        <v>119</v>
      </c>
      <c r="C24" s="44" t="s">
        <v>120</v>
      </c>
      <c r="D24" s="44" t="s">
        <v>27</v>
      </c>
      <c r="E24" s="44" t="s">
        <v>30</v>
      </c>
      <c r="F24" s="44" t="s">
        <v>75</v>
      </c>
      <c r="G24" s="44" t="s">
        <v>76</v>
      </c>
      <c r="H24" s="90" t="s">
        <v>22</v>
      </c>
      <c r="I24" s="44" t="s">
        <v>121</v>
      </c>
      <c r="J24" s="44" t="s">
        <v>32</v>
      </c>
      <c r="K24" s="44">
        <v>12.7</v>
      </c>
      <c r="L24" s="44">
        <v>9.3</v>
      </c>
      <c r="M24" s="44">
        <v>15.1957</v>
      </c>
      <c r="N24" s="44">
        <v>37.1957</v>
      </c>
      <c r="O24" s="44" t="s">
        <v>25</v>
      </c>
    </row>
    <row r="25" s="193" customFormat="1" spans="1:15">
      <c r="A25" s="201">
        <v>3</v>
      </c>
      <c r="B25" s="201" t="s">
        <v>122</v>
      </c>
      <c r="C25" s="201" t="s">
        <v>123</v>
      </c>
      <c r="D25" s="201" t="s">
        <v>18</v>
      </c>
      <c r="E25" s="201" t="s">
        <v>30</v>
      </c>
      <c r="F25" s="201" t="s">
        <v>75</v>
      </c>
      <c r="G25" s="201" t="s">
        <v>76</v>
      </c>
      <c r="H25" s="186" t="s">
        <v>22</v>
      </c>
      <c r="I25" s="201" t="s">
        <v>121</v>
      </c>
      <c r="J25" s="201" t="s">
        <v>32</v>
      </c>
      <c r="K25" s="201">
        <v>10</v>
      </c>
      <c r="L25" s="201">
        <v>9.0167</v>
      </c>
      <c r="M25" s="201">
        <v>51.8492</v>
      </c>
      <c r="N25" s="201">
        <f>SUM(K25:M25)</f>
        <v>70.8659</v>
      </c>
      <c r="O25" s="201" t="s">
        <v>124</v>
      </c>
    </row>
    <row r="26" s="193" customFormat="1" spans="1:15">
      <c r="A26" s="47">
        <v>4</v>
      </c>
      <c r="B26" s="47">
        <v>20201015010</v>
      </c>
      <c r="C26" s="47" t="s">
        <v>125</v>
      </c>
      <c r="D26" s="47" t="s">
        <v>18</v>
      </c>
      <c r="E26" s="47" t="s">
        <v>30</v>
      </c>
      <c r="F26" s="47" t="s">
        <v>75</v>
      </c>
      <c r="G26" s="47" t="s">
        <v>76</v>
      </c>
      <c r="H26" s="47" t="s">
        <v>22</v>
      </c>
      <c r="I26" s="47" t="s">
        <v>45</v>
      </c>
      <c r="J26" s="47" t="s">
        <v>32</v>
      </c>
      <c r="K26" s="47">
        <v>12.35</v>
      </c>
      <c r="L26" s="47">
        <v>8.74</v>
      </c>
      <c r="M26" s="47">
        <v>10</v>
      </c>
      <c r="N26" s="47">
        <f>SUM(K26:M26)</f>
        <v>31.09</v>
      </c>
      <c r="O26" s="47" t="s">
        <v>39</v>
      </c>
    </row>
    <row r="27" s="193" customFormat="1" spans="1:15">
      <c r="A27" s="47">
        <v>5</v>
      </c>
      <c r="B27" s="47" t="s">
        <v>126</v>
      </c>
      <c r="C27" s="47" t="s">
        <v>127</v>
      </c>
      <c r="D27" s="47" t="s">
        <v>27</v>
      </c>
      <c r="E27" s="47" t="s">
        <v>30</v>
      </c>
      <c r="F27" s="47" t="s">
        <v>75</v>
      </c>
      <c r="G27" s="47" t="s">
        <v>76</v>
      </c>
      <c r="H27" s="97" t="s">
        <v>22</v>
      </c>
      <c r="I27" s="47" t="s">
        <v>45</v>
      </c>
      <c r="J27" s="47" t="s">
        <v>32</v>
      </c>
      <c r="K27" s="47">
        <v>11.2</v>
      </c>
      <c r="L27" s="47">
        <v>9.36</v>
      </c>
      <c r="M27" s="47">
        <v>10</v>
      </c>
      <c r="N27" s="55">
        <v>30.56</v>
      </c>
      <c r="O27" s="47" t="s">
        <v>39</v>
      </c>
    </row>
    <row r="28" s="193" customFormat="1" spans="1:15">
      <c r="A28" s="47">
        <v>6</v>
      </c>
      <c r="B28" s="47" t="s">
        <v>128</v>
      </c>
      <c r="C28" s="47" t="s">
        <v>129</v>
      </c>
      <c r="D28" s="47" t="s">
        <v>27</v>
      </c>
      <c r="E28" s="47" t="s">
        <v>30</v>
      </c>
      <c r="F28" s="47" t="s">
        <v>75</v>
      </c>
      <c r="G28" s="47" t="s">
        <v>76</v>
      </c>
      <c r="H28" s="97" t="s">
        <v>22</v>
      </c>
      <c r="I28" s="47" t="s">
        <v>31</v>
      </c>
      <c r="J28" s="47" t="s">
        <v>32</v>
      </c>
      <c r="K28" s="47">
        <v>10.2</v>
      </c>
      <c r="L28" s="47">
        <v>9.32</v>
      </c>
      <c r="M28" s="47">
        <v>10.2</v>
      </c>
      <c r="N28" s="47">
        <f>SUM(K28:M28)</f>
        <v>29.72</v>
      </c>
      <c r="O28" s="47" t="s">
        <v>39</v>
      </c>
    </row>
    <row r="29" spans="1:15">
      <c r="A29" s="49">
        <v>7</v>
      </c>
      <c r="B29" s="49" t="s">
        <v>130</v>
      </c>
      <c r="C29" s="49" t="s">
        <v>131</v>
      </c>
      <c r="D29" s="49" t="s">
        <v>18</v>
      </c>
      <c r="E29" s="49" t="s">
        <v>30</v>
      </c>
      <c r="F29" s="49" t="s">
        <v>75</v>
      </c>
      <c r="G29" s="49" t="s">
        <v>76</v>
      </c>
      <c r="H29" s="102" t="s">
        <v>22</v>
      </c>
      <c r="I29" s="49" t="s">
        <v>45</v>
      </c>
      <c r="J29" s="49" t="s">
        <v>32</v>
      </c>
      <c r="K29" s="49">
        <v>10.6</v>
      </c>
      <c r="L29" s="49">
        <v>9.1</v>
      </c>
      <c r="M29" s="49">
        <v>10</v>
      </c>
      <c r="N29" s="49">
        <v>29.7</v>
      </c>
      <c r="O29" s="49" t="s">
        <v>52</v>
      </c>
    </row>
    <row r="30" spans="1:15">
      <c r="A30" s="49">
        <v>8</v>
      </c>
      <c r="B30" s="49" t="s">
        <v>132</v>
      </c>
      <c r="C30" s="49" t="s">
        <v>133</v>
      </c>
      <c r="D30" s="49" t="s">
        <v>18</v>
      </c>
      <c r="E30" s="49" t="s">
        <v>30</v>
      </c>
      <c r="F30" s="49" t="s">
        <v>75</v>
      </c>
      <c r="G30" s="49" t="s">
        <v>76</v>
      </c>
      <c r="H30" s="49" t="s">
        <v>22</v>
      </c>
      <c r="I30" s="49" t="s">
        <v>45</v>
      </c>
      <c r="J30" s="49" t="s">
        <v>32</v>
      </c>
      <c r="K30" s="49">
        <v>10.6</v>
      </c>
      <c r="L30" s="49">
        <v>8.66</v>
      </c>
      <c r="M30" s="49">
        <v>10.4</v>
      </c>
      <c r="N30" s="49">
        <v>29.66</v>
      </c>
      <c r="O30" s="49" t="s">
        <v>52</v>
      </c>
    </row>
    <row r="31" spans="1:15">
      <c r="A31" s="49">
        <v>9</v>
      </c>
      <c r="B31" s="49">
        <v>20201023003</v>
      </c>
      <c r="C31" s="49" t="s">
        <v>134</v>
      </c>
      <c r="D31" s="49" t="s">
        <v>18</v>
      </c>
      <c r="E31" s="49" t="s">
        <v>30</v>
      </c>
      <c r="F31" s="49" t="s">
        <v>75</v>
      </c>
      <c r="G31" s="49" t="s">
        <v>76</v>
      </c>
      <c r="H31" s="49" t="s">
        <v>22</v>
      </c>
      <c r="I31" s="49" t="s">
        <v>45</v>
      </c>
      <c r="J31" s="49" t="s">
        <v>32</v>
      </c>
      <c r="K31" s="49">
        <v>10.6</v>
      </c>
      <c r="L31" s="49">
        <v>8.54</v>
      </c>
      <c r="M31" s="49">
        <v>10</v>
      </c>
      <c r="N31" s="49">
        <v>29.14</v>
      </c>
      <c r="O31" s="49" t="s">
        <v>52</v>
      </c>
    </row>
    <row r="32" spans="1:2">
      <c r="A32" s="49"/>
      <c r="B32" s="49"/>
    </row>
  </sheetData>
  <mergeCells count="29">
    <mergeCell ref="A1:O1"/>
    <mergeCell ref="K2:M2"/>
    <mergeCell ref="A19:XFD19"/>
    <mergeCell ref="A20:O20"/>
    <mergeCell ref="K21:M21"/>
    <mergeCell ref="A2:A3"/>
    <mergeCell ref="A21:A22"/>
    <mergeCell ref="B2:B3"/>
    <mergeCell ref="B21:B22"/>
    <mergeCell ref="C2:C3"/>
    <mergeCell ref="C21:C22"/>
    <mergeCell ref="D2:D3"/>
    <mergeCell ref="D21:D22"/>
    <mergeCell ref="E2:E3"/>
    <mergeCell ref="E21:E22"/>
    <mergeCell ref="F2:F3"/>
    <mergeCell ref="F21:F22"/>
    <mergeCell ref="G2:G3"/>
    <mergeCell ref="G21:G22"/>
    <mergeCell ref="H2:H3"/>
    <mergeCell ref="H21:H22"/>
    <mergeCell ref="I2:I3"/>
    <mergeCell ref="I21:I22"/>
    <mergeCell ref="J2:J3"/>
    <mergeCell ref="J21:J22"/>
    <mergeCell ref="N2:N3"/>
    <mergeCell ref="N21:N22"/>
    <mergeCell ref="O2:O3"/>
    <mergeCell ref="O21:O22"/>
  </mergeCells>
  <dataValidations count="2">
    <dataValidation type="list" allowBlank="1" showInputMessage="1" showErrorMessage="1" sqref="H1 H4 H5 H15 H16 H17 H18 H19 H20 H6:H10 H11:H14">
      <formula1>"非定向,定向"</formula1>
    </dataValidation>
    <dataValidation type="list" allowBlank="1" showInputMessage="1" showErrorMessage="1" sqref="J4 J5 J15 J16 J17 J18 J19 J1:J3 J6:J10 J11:J14 J20:J22">
      <formula1>"植物病理系,昆虫系,农药系"</formula1>
    </dataValidation>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9"/>
  <sheetViews>
    <sheetView zoomScale="80" zoomScaleNormal="80" workbookViewId="0">
      <selection activeCell="N38" sqref="N38"/>
    </sheetView>
  </sheetViews>
  <sheetFormatPr defaultColWidth="8.725" defaultRowHeight="13.5"/>
  <cols>
    <col min="1" max="15" width="12.6333333333333" customWidth="1"/>
  </cols>
  <sheetData>
    <row r="1" s="80" customFormat="1" ht="27" spans="1:16">
      <c r="A1" s="126" t="s">
        <v>135</v>
      </c>
      <c r="B1" s="3"/>
      <c r="C1" s="3"/>
      <c r="D1" s="3"/>
      <c r="E1" s="3"/>
      <c r="F1" s="3"/>
      <c r="G1" s="3"/>
      <c r="H1" s="3"/>
      <c r="I1" s="3"/>
      <c r="J1" s="3"/>
      <c r="K1" s="3"/>
      <c r="L1" s="3"/>
      <c r="M1" s="3"/>
      <c r="N1" s="3"/>
      <c r="O1" s="3"/>
      <c r="P1" s="153"/>
    </row>
    <row r="2" s="80" customFormat="1" ht="13" customHeight="1" spans="1:16">
      <c r="A2" s="4" t="s">
        <v>1</v>
      </c>
      <c r="B2" s="5" t="s">
        <v>2</v>
      </c>
      <c r="C2" s="5" t="s">
        <v>3</v>
      </c>
      <c r="D2" s="5" t="s">
        <v>4</v>
      </c>
      <c r="E2" s="5" t="s">
        <v>5</v>
      </c>
      <c r="F2" s="5" t="s">
        <v>6</v>
      </c>
      <c r="G2" s="5" t="s">
        <v>7</v>
      </c>
      <c r="H2" s="5" t="s">
        <v>8</v>
      </c>
      <c r="I2" s="18" t="s">
        <v>9</v>
      </c>
      <c r="J2" s="129" t="s">
        <v>136</v>
      </c>
      <c r="K2" s="154" t="s">
        <v>11</v>
      </c>
      <c r="L2" s="154"/>
      <c r="M2" s="154"/>
      <c r="N2" s="20" t="s">
        <v>12</v>
      </c>
      <c r="O2" s="21" t="s">
        <v>13</v>
      </c>
      <c r="P2" s="153"/>
    </row>
    <row r="3" s="80" customFormat="1" ht="36" spans="1:16">
      <c r="A3" s="6"/>
      <c r="B3" s="7"/>
      <c r="C3" s="7"/>
      <c r="D3" s="7"/>
      <c r="E3" s="7"/>
      <c r="F3" s="7"/>
      <c r="G3" s="7"/>
      <c r="H3" s="7"/>
      <c r="I3" s="22"/>
      <c r="J3" s="7"/>
      <c r="K3" s="7" t="s">
        <v>14</v>
      </c>
      <c r="L3" s="7" t="s">
        <v>137</v>
      </c>
      <c r="M3" s="7" t="s">
        <v>138</v>
      </c>
      <c r="N3" s="23"/>
      <c r="O3" s="24"/>
      <c r="P3" s="153"/>
    </row>
    <row r="4" s="182" customFormat="1" spans="1:15">
      <c r="A4" s="90">
        <v>1</v>
      </c>
      <c r="B4" s="88">
        <v>20193138058</v>
      </c>
      <c r="C4" s="88" t="s">
        <v>139</v>
      </c>
      <c r="D4" s="88" t="s">
        <v>18</v>
      </c>
      <c r="E4" s="88" t="s">
        <v>140</v>
      </c>
      <c r="F4" s="90" t="s">
        <v>20</v>
      </c>
      <c r="G4" s="88" t="s">
        <v>141</v>
      </c>
      <c r="H4" s="88" t="s">
        <v>22</v>
      </c>
      <c r="I4" s="88" t="s">
        <v>34</v>
      </c>
      <c r="J4" s="90" t="s">
        <v>142</v>
      </c>
      <c r="K4" s="88">
        <v>12</v>
      </c>
      <c r="L4" s="88">
        <v>27.2077</v>
      </c>
      <c r="M4" s="88">
        <v>29.5746</v>
      </c>
      <c r="N4" s="131">
        <f>SUM(K4:M4)</f>
        <v>68.7823</v>
      </c>
      <c r="O4" s="88" t="s">
        <v>25</v>
      </c>
    </row>
    <row r="5" s="182" customFormat="1" spans="1:15">
      <c r="A5" s="90">
        <v>2</v>
      </c>
      <c r="B5" s="86">
        <v>20192047007</v>
      </c>
      <c r="C5" s="90" t="s">
        <v>143</v>
      </c>
      <c r="D5" s="90" t="s">
        <v>27</v>
      </c>
      <c r="E5" s="90" t="s">
        <v>19</v>
      </c>
      <c r="F5" s="90" t="s">
        <v>20</v>
      </c>
      <c r="G5" s="90" t="s">
        <v>144</v>
      </c>
      <c r="H5" s="90" t="s">
        <v>22</v>
      </c>
      <c r="I5" s="90" t="s">
        <v>104</v>
      </c>
      <c r="J5" s="90" t="s">
        <v>142</v>
      </c>
      <c r="K5" s="90">
        <v>11</v>
      </c>
      <c r="L5" s="90">
        <v>26.7</v>
      </c>
      <c r="M5" s="90">
        <v>29.0578</v>
      </c>
      <c r="N5" s="131">
        <f>SUM(K5:M5)</f>
        <v>66.7578</v>
      </c>
      <c r="O5" s="88" t="s">
        <v>25</v>
      </c>
    </row>
    <row r="6" s="80" customFormat="1" spans="1:15">
      <c r="A6" s="90">
        <v>3</v>
      </c>
      <c r="B6" s="88">
        <v>20193138056</v>
      </c>
      <c r="C6" s="88" t="s">
        <v>145</v>
      </c>
      <c r="D6" s="88" t="s">
        <v>27</v>
      </c>
      <c r="E6" s="88" t="s">
        <v>140</v>
      </c>
      <c r="F6" s="90" t="s">
        <v>20</v>
      </c>
      <c r="G6" s="88" t="s">
        <v>141</v>
      </c>
      <c r="H6" s="88" t="s">
        <v>22</v>
      </c>
      <c r="I6" s="88" t="s">
        <v>146</v>
      </c>
      <c r="J6" s="90" t="s">
        <v>142</v>
      </c>
      <c r="K6" s="88">
        <v>15.35</v>
      </c>
      <c r="L6" s="88">
        <v>27.5455</v>
      </c>
      <c r="M6" s="88">
        <v>19.87</v>
      </c>
      <c r="N6" s="131">
        <f>SUM(K6:M6)</f>
        <v>62.7655</v>
      </c>
      <c r="O6" s="88" t="s">
        <v>25</v>
      </c>
    </row>
    <row r="7" s="182" customFormat="1" spans="1:15">
      <c r="A7" s="90">
        <v>4</v>
      </c>
      <c r="B7" s="88">
        <v>20193138011</v>
      </c>
      <c r="C7" s="88" t="s">
        <v>147</v>
      </c>
      <c r="D7" s="88" t="s">
        <v>27</v>
      </c>
      <c r="E7" s="88" t="s">
        <v>140</v>
      </c>
      <c r="F7" s="90" t="s">
        <v>20</v>
      </c>
      <c r="G7" s="88" t="s">
        <v>148</v>
      </c>
      <c r="H7" s="88" t="s">
        <v>22</v>
      </c>
      <c r="I7" s="88" t="s">
        <v>149</v>
      </c>
      <c r="J7" s="90" t="s">
        <v>142</v>
      </c>
      <c r="K7" s="88">
        <v>14.15</v>
      </c>
      <c r="L7" s="88">
        <v>27.925</v>
      </c>
      <c r="M7" s="88">
        <v>19</v>
      </c>
      <c r="N7" s="131">
        <v>61.075</v>
      </c>
      <c r="O7" s="88" t="s">
        <v>25</v>
      </c>
    </row>
    <row r="8" s="80" customFormat="1" spans="1:15">
      <c r="A8" s="90">
        <v>5</v>
      </c>
      <c r="B8" s="90">
        <v>20192021008</v>
      </c>
      <c r="C8" s="90" t="s">
        <v>150</v>
      </c>
      <c r="D8" s="90" t="s">
        <v>27</v>
      </c>
      <c r="E8" s="90" t="s">
        <v>37</v>
      </c>
      <c r="F8" s="90" t="s">
        <v>20</v>
      </c>
      <c r="G8" s="90" t="s">
        <v>144</v>
      </c>
      <c r="H8" s="90" t="s">
        <v>22</v>
      </c>
      <c r="I8" s="90" t="s">
        <v>151</v>
      </c>
      <c r="J8" s="90" t="s">
        <v>142</v>
      </c>
      <c r="K8" s="90">
        <v>16.25</v>
      </c>
      <c r="L8" s="90">
        <v>27.96</v>
      </c>
      <c r="M8" s="90">
        <v>15</v>
      </c>
      <c r="N8" s="131">
        <f t="shared" ref="N8:N18" si="0">SUM(K8:M8)</f>
        <v>59.21</v>
      </c>
      <c r="O8" s="88" t="s">
        <v>25</v>
      </c>
    </row>
    <row r="9" s="182" customFormat="1" spans="1:15">
      <c r="A9" s="90">
        <v>6</v>
      </c>
      <c r="B9" s="90">
        <v>20192047001</v>
      </c>
      <c r="C9" s="90" t="s">
        <v>152</v>
      </c>
      <c r="D9" s="90" t="s">
        <v>18</v>
      </c>
      <c r="E9" s="90" t="s">
        <v>19</v>
      </c>
      <c r="F9" s="90" t="s">
        <v>20</v>
      </c>
      <c r="G9" s="90" t="s">
        <v>144</v>
      </c>
      <c r="H9" s="90" t="s">
        <v>22</v>
      </c>
      <c r="I9" s="90" t="s">
        <v>43</v>
      </c>
      <c r="J9" s="90" t="s">
        <v>142</v>
      </c>
      <c r="K9" s="90">
        <v>12.2</v>
      </c>
      <c r="L9" s="90">
        <v>27.54</v>
      </c>
      <c r="M9" s="90">
        <v>17.3471</v>
      </c>
      <c r="N9" s="131">
        <f t="shared" si="0"/>
        <v>57.0871</v>
      </c>
      <c r="O9" s="88" t="s">
        <v>25</v>
      </c>
    </row>
    <row r="10" s="80" customFormat="1" spans="1:15">
      <c r="A10" s="90">
        <v>7</v>
      </c>
      <c r="B10" s="86">
        <v>20192047008</v>
      </c>
      <c r="C10" s="90" t="s">
        <v>153</v>
      </c>
      <c r="D10" s="90" t="s">
        <v>18</v>
      </c>
      <c r="E10" s="90" t="s">
        <v>19</v>
      </c>
      <c r="F10" s="90" t="s">
        <v>20</v>
      </c>
      <c r="G10" s="90" t="s">
        <v>144</v>
      </c>
      <c r="H10" s="90" t="s">
        <v>22</v>
      </c>
      <c r="I10" s="90" t="s">
        <v>154</v>
      </c>
      <c r="J10" s="90" t="s">
        <v>142</v>
      </c>
      <c r="K10" s="90">
        <v>11.7</v>
      </c>
      <c r="L10" s="90">
        <v>26.34</v>
      </c>
      <c r="M10" s="90">
        <v>19</v>
      </c>
      <c r="N10" s="131">
        <f t="shared" si="0"/>
        <v>57.04</v>
      </c>
      <c r="O10" s="88" t="s">
        <v>25</v>
      </c>
    </row>
    <row r="11" s="80" customFormat="1" spans="1:15">
      <c r="A11" s="90">
        <v>8</v>
      </c>
      <c r="B11" s="86">
        <v>20192021011</v>
      </c>
      <c r="C11" s="90" t="s">
        <v>155</v>
      </c>
      <c r="D11" s="90" t="s">
        <v>27</v>
      </c>
      <c r="E11" s="90" t="s">
        <v>37</v>
      </c>
      <c r="F11" s="90" t="s">
        <v>20</v>
      </c>
      <c r="G11" s="90" t="s">
        <v>144</v>
      </c>
      <c r="H11" s="90" t="s">
        <v>22</v>
      </c>
      <c r="I11" s="90" t="s">
        <v>156</v>
      </c>
      <c r="J11" s="90" t="s">
        <v>142</v>
      </c>
      <c r="K11" s="90">
        <v>14.1</v>
      </c>
      <c r="L11" s="90">
        <v>27.24</v>
      </c>
      <c r="M11" s="90">
        <v>15.4</v>
      </c>
      <c r="N11" s="131">
        <f t="shared" si="0"/>
        <v>56.74</v>
      </c>
      <c r="O11" s="88" t="s">
        <v>25</v>
      </c>
    </row>
    <row r="12" s="182" customFormat="1" spans="1:15">
      <c r="A12" s="90">
        <v>9</v>
      </c>
      <c r="B12" s="86" t="s">
        <v>157</v>
      </c>
      <c r="C12" s="90" t="s">
        <v>158</v>
      </c>
      <c r="D12" s="90" t="s">
        <v>27</v>
      </c>
      <c r="E12" s="90" t="s">
        <v>37</v>
      </c>
      <c r="F12" s="90" t="s">
        <v>20</v>
      </c>
      <c r="G12" s="90" t="s">
        <v>144</v>
      </c>
      <c r="H12" s="90" t="s">
        <v>22</v>
      </c>
      <c r="I12" s="90" t="s">
        <v>159</v>
      </c>
      <c r="J12" s="90" t="s">
        <v>142</v>
      </c>
      <c r="K12" s="90">
        <v>13.5</v>
      </c>
      <c r="L12" s="90">
        <v>27.42</v>
      </c>
      <c r="M12" s="90">
        <v>14.6157</v>
      </c>
      <c r="N12" s="131">
        <f t="shared" si="0"/>
        <v>55.5357</v>
      </c>
      <c r="O12" s="88" t="s">
        <v>25</v>
      </c>
    </row>
    <row r="13" s="80" customFormat="1" spans="1:15">
      <c r="A13" s="90">
        <v>10</v>
      </c>
      <c r="B13" s="90">
        <v>20192047005</v>
      </c>
      <c r="C13" s="90" t="s">
        <v>160</v>
      </c>
      <c r="D13" s="90" t="s">
        <v>27</v>
      </c>
      <c r="E13" s="90" t="s">
        <v>19</v>
      </c>
      <c r="F13" s="90" t="s">
        <v>20</v>
      </c>
      <c r="G13" s="90" t="s">
        <v>144</v>
      </c>
      <c r="H13" s="90" t="s">
        <v>22</v>
      </c>
      <c r="I13" s="90" t="s">
        <v>104</v>
      </c>
      <c r="J13" s="90" t="s">
        <v>142</v>
      </c>
      <c r="K13" s="90">
        <v>11.1</v>
      </c>
      <c r="L13" s="90">
        <v>26.94</v>
      </c>
      <c r="M13" s="90">
        <v>17.4</v>
      </c>
      <c r="N13" s="131">
        <f t="shared" si="0"/>
        <v>55.44</v>
      </c>
      <c r="O13" s="88" t="s">
        <v>25</v>
      </c>
    </row>
    <row r="14" s="80" customFormat="1" spans="1:15">
      <c r="A14" s="90">
        <v>11</v>
      </c>
      <c r="B14" s="86">
        <v>20192021010</v>
      </c>
      <c r="C14" s="90" t="s">
        <v>161</v>
      </c>
      <c r="D14" s="90" t="s">
        <v>27</v>
      </c>
      <c r="E14" s="90" t="s">
        <v>37</v>
      </c>
      <c r="F14" s="90" t="s">
        <v>20</v>
      </c>
      <c r="G14" s="90" t="s">
        <v>144</v>
      </c>
      <c r="H14" s="90" t="s">
        <v>22</v>
      </c>
      <c r="I14" s="90" t="s">
        <v>162</v>
      </c>
      <c r="J14" s="90" t="s">
        <v>142</v>
      </c>
      <c r="K14" s="90">
        <v>16.05</v>
      </c>
      <c r="L14" s="90">
        <v>27.7333</v>
      </c>
      <c r="M14" s="90">
        <v>11.2</v>
      </c>
      <c r="N14" s="131">
        <f t="shared" si="0"/>
        <v>54.9833</v>
      </c>
      <c r="O14" s="88" t="s">
        <v>25</v>
      </c>
    </row>
    <row r="15" s="183" customFormat="1" spans="1:16">
      <c r="A15" s="186">
        <v>12</v>
      </c>
      <c r="B15" s="186">
        <v>20192047010</v>
      </c>
      <c r="C15" s="186" t="s">
        <v>163</v>
      </c>
      <c r="D15" s="186" t="s">
        <v>18</v>
      </c>
      <c r="E15" s="186" t="s">
        <v>19</v>
      </c>
      <c r="F15" s="186" t="s">
        <v>20</v>
      </c>
      <c r="G15" s="186" t="s">
        <v>144</v>
      </c>
      <c r="H15" s="186" t="s">
        <v>22</v>
      </c>
      <c r="I15" s="186" t="s">
        <v>34</v>
      </c>
      <c r="J15" s="186" t="s">
        <v>142</v>
      </c>
      <c r="K15" s="186">
        <v>15.05</v>
      </c>
      <c r="L15" s="186">
        <v>27.57</v>
      </c>
      <c r="M15" s="186">
        <v>50</v>
      </c>
      <c r="N15" s="189">
        <f t="shared" si="0"/>
        <v>92.62</v>
      </c>
      <c r="O15" s="92" t="s">
        <v>124</v>
      </c>
      <c r="P15" s="190"/>
    </row>
    <row r="16" s="183" customFormat="1" spans="1:15">
      <c r="A16" s="186">
        <v>13</v>
      </c>
      <c r="B16" s="186">
        <v>20192047012</v>
      </c>
      <c r="C16" s="186" t="s">
        <v>164</v>
      </c>
      <c r="D16" s="186" t="s">
        <v>27</v>
      </c>
      <c r="E16" s="186" t="s">
        <v>19</v>
      </c>
      <c r="F16" s="186" t="s">
        <v>20</v>
      </c>
      <c r="G16" s="186" t="s">
        <v>144</v>
      </c>
      <c r="H16" s="186" t="s">
        <v>22</v>
      </c>
      <c r="I16" s="186" t="s">
        <v>34</v>
      </c>
      <c r="J16" s="186" t="s">
        <v>142</v>
      </c>
      <c r="K16" s="191">
        <v>14.55</v>
      </c>
      <c r="L16" s="186">
        <v>27.0273</v>
      </c>
      <c r="M16" s="186">
        <v>50</v>
      </c>
      <c r="N16" s="189">
        <f t="shared" si="0"/>
        <v>91.5773</v>
      </c>
      <c r="O16" s="92" t="s">
        <v>124</v>
      </c>
    </row>
    <row r="17" s="80" customFormat="1" spans="1:15">
      <c r="A17" s="97">
        <v>14</v>
      </c>
      <c r="B17" s="97">
        <v>20192021018</v>
      </c>
      <c r="C17" s="97" t="s">
        <v>165</v>
      </c>
      <c r="D17" s="97" t="s">
        <v>18</v>
      </c>
      <c r="E17" s="97" t="s">
        <v>37</v>
      </c>
      <c r="F17" s="97" t="s">
        <v>20</v>
      </c>
      <c r="G17" s="97" t="s">
        <v>144</v>
      </c>
      <c r="H17" s="97" t="s">
        <v>22</v>
      </c>
      <c r="I17" s="97" t="s">
        <v>166</v>
      </c>
      <c r="J17" s="97" t="s">
        <v>142</v>
      </c>
      <c r="K17" s="97">
        <v>12.1</v>
      </c>
      <c r="L17" s="97">
        <v>27.78</v>
      </c>
      <c r="M17" s="97">
        <v>15</v>
      </c>
      <c r="N17" s="113">
        <f t="shared" si="0"/>
        <v>54.88</v>
      </c>
      <c r="O17" s="95" t="s">
        <v>39</v>
      </c>
    </row>
    <row r="18" s="80" customFormat="1" spans="1:15">
      <c r="A18" s="97">
        <v>15</v>
      </c>
      <c r="B18" s="93">
        <v>20192021007</v>
      </c>
      <c r="C18" s="97" t="s">
        <v>167</v>
      </c>
      <c r="D18" s="97" t="s">
        <v>27</v>
      </c>
      <c r="E18" s="97" t="s">
        <v>37</v>
      </c>
      <c r="F18" s="97" t="s">
        <v>20</v>
      </c>
      <c r="G18" s="97" t="s">
        <v>144</v>
      </c>
      <c r="H18" s="97" t="s">
        <v>22</v>
      </c>
      <c r="I18" s="97" t="s">
        <v>88</v>
      </c>
      <c r="J18" s="97" t="s">
        <v>142</v>
      </c>
      <c r="K18" s="97">
        <v>14.2</v>
      </c>
      <c r="L18" s="97">
        <v>28.2545</v>
      </c>
      <c r="M18" s="97">
        <v>12</v>
      </c>
      <c r="N18" s="113">
        <f t="shared" si="0"/>
        <v>54.4545</v>
      </c>
      <c r="O18" s="95" t="s">
        <v>39</v>
      </c>
    </row>
    <row r="19" s="182" customFormat="1" spans="1:15">
      <c r="A19" s="97">
        <v>16</v>
      </c>
      <c r="B19" s="95">
        <v>20193138004</v>
      </c>
      <c r="C19" s="95" t="s">
        <v>168</v>
      </c>
      <c r="D19" s="95" t="s">
        <v>27</v>
      </c>
      <c r="E19" s="95" t="s">
        <v>140</v>
      </c>
      <c r="F19" s="97" t="s">
        <v>20</v>
      </c>
      <c r="G19" s="95" t="s">
        <v>148</v>
      </c>
      <c r="H19" s="95" t="s">
        <v>22</v>
      </c>
      <c r="I19" s="95" t="s">
        <v>43</v>
      </c>
      <c r="J19" s="97" t="s">
        <v>142</v>
      </c>
      <c r="K19" s="95">
        <v>14.95</v>
      </c>
      <c r="L19" s="95">
        <v>27.7363</v>
      </c>
      <c r="M19" s="95">
        <v>11.4</v>
      </c>
      <c r="N19" s="113">
        <v>54.0843</v>
      </c>
      <c r="O19" s="95" t="s">
        <v>39</v>
      </c>
    </row>
    <row r="20" s="182" customFormat="1" spans="1:15">
      <c r="A20" s="97">
        <v>17</v>
      </c>
      <c r="B20" s="93">
        <v>20192021014</v>
      </c>
      <c r="C20" s="97" t="s">
        <v>169</v>
      </c>
      <c r="D20" s="97" t="s">
        <v>27</v>
      </c>
      <c r="E20" s="97" t="s">
        <v>37</v>
      </c>
      <c r="F20" s="97" t="s">
        <v>20</v>
      </c>
      <c r="G20" s="97" t="s">
        <v>144</v>
      </c>
      <c r="H20" s="97" t="s">
        <v>22</v>
      </c>
      <c r="I20" s="97" t="s">
        <v>91</v>
      </c>
      <c r="J20" s="97" t="s">
        <v>142</v>
      </c>
      <c r="K20" s="97">
        <v>14.65</v>
      </c>
      <c r="L20" s="97">
        <v>26.91</v>
      </c>
      <c r="M20" s="97">
        <v>12</v>
      </c>
      <c r="N20" s="113">
        <f t="shared" ref="N20:N24" si="1">SUM(K20:M20)</f>
        <v>53.56</v>
      </c>
      <c r="O20" s="95" t="s">
        <v>39</v>
      </c>
    </row>
    <row r="21" s="80" customFormat="1" spans="1:15">
      <c r="A21" s="97">
        <v>18</v>
      </c>
      <c r="B21" s="97">
        <v>20192021015</v>
      </c>
      <c r="C21" s="97" t="s">
        <v>170</v>
      </c>
      <c r="D21" s="97" t="s">
        <v>18</v>
      </c>
      <c r="E21" s="97" t="s">
        <v>37</v>
      </c>
      <c r="F21" s="97" t="s">
        <v>20</v>
      </c>
      <c r="G21" s="97" t="s">
        <v>144</v>
      </c>
      <c r="H21" s="97" t="s">
        <v>22</v>
      </c>
      <c r="I21" s="97" t="s">
        <v>171</v>
      </c>
      <c r="J21" s="97" t="s">
        <v>142</v>
      </c>
      <c r="K21" s="97">
        <v>12.6</v>
      </c>
      <c r="L21" s="97">
        <v>27.3333</v>
      </c>
      <c r="M21" s="97">
        <v>13.5</v>
      </c>
      <c r="N21" s="113">
        <f t="shared" si="1"/>
        <v>53.4333</v>
      </c>
      <c r="O21" s="95" t="s">
        <v>39</v>
      </c>
    </row>
    <row r="22" s="80" customFormat="1" spans="1:15">
      <c r="A22" s="97">
        <v>19</v>
      </c>
      <c r="B22" s="97">
        <v>20192047014</v>
      </c>
      <c r="C22" s="97" t="s">
        <v>172</v>
      </c>
      <c r="D22" s="97" t="s">
        <v>27</v>
      </c>
      <c r="E22" s="97" t="s">
        <v>19</v>
      </c>
      <c r="F22" s="97" t="s">
        <v>20</v>
      </c>
      <c r="G22" s="97" t="s">
        <v>144</v>
      </c>
      <c r="H22" s="97" t="s">
        <v>22</v>
      </c>
      <c r="I22" s="97" t="s">
        <v>173</v>
      </c>
      <c r="J22" s="97" t="s">
        <v>142</v>
      </c>
      <c r="K22" s="97">
        <v>14</v>
      </c>
      <c r="L22" s="97">
        <v>26.7</v>
      </c>
      <c r="M22" s="97">
        <v>12.5224</v>
      </c>
      <c r="N22" s="113">
        <f t="shared" si="1"/>
        <v>53.2224</v>
      </c>
      <c r="O22" s="95" t="s">
        <v>39</v>
      </c>
    </row>
    <row r="23" s="80" customFormat="1" spans="1:15">
      <c r="A23" s="97">
        <v>20</v>
      </c>
      <c r="B23" s="93">
        <v>20192021002</v>
      </c>
      <c r="C23" s="97" t="s">
        <v>174</v>
      </c>
      <c r="D23" s="97" t="s">
        <v>18</v>
      </c>
      <c r="E23" s="97" t="s">
        <v>37</v>
      </c>
      <c r="F23" s="97" t="s">
        <v>20</v>
      </c>
      <c r="G23" s="97" t="s">
        <v>144</v>
      </c>
      <c r="H23" s="97" t="s">
        <v>22</v>
      </c>
      <c r="I23" s="97" t="s">
        <v>77</v>
      </c>
      <c r="J23" s="97" t="s">
        <v>142</v>
      </c>
      <c r="K23" s="97">
        <v>13.9</v>
      </c>
      <c r="L23" s="97">
        <v>27.57</v>
      </c>
      <c r="M23" s="97">
        <v>11.6</v>
      </c>
      <c r="N23" s="113">
        <f t="shared" si="1"/>
        <v>53.07</v>
      </c>
      <c r="O23" s="95" t="s">
        <v>39</v>
      </c>
    </row>
    <row r="24" s="80" customFormat="1" spans="1:15">
      <c r="A24" s="97">
        <v>21</v>
      </c>
      <c r="B24" s="95">
        <v>20193138055</v>
      </c>
      <c r="C24" s="95" t="s">
        <v>175</v>
      </c>
      <c r="D24" s="95" t="s">
        <v>27</v>
      </c>
      <c r="E24" s="95" t="s">
        <v>140</v>
      </c>
      <c r="F24" s="97" t="s">
        <v>20</v>
      </c>
      <c r="G24" s="95" t="s">
        <v>141</v>
      </c>
      <c r="H24" s="95" t="s">
        <v>22</v>
      </c>
      <c r="I24" s="95" t="s">
        <v>176</v>
      </c>
      <c r="J24" s="97" t="s">
        <v>142</v>
      </c>
      <c r="K24" s="95">
        <v>14.6</v>
      </c>
      <c r="L24" s="95">
        <v>26.45</v>
      </c>
      <c r="M24" s="95">
        <v>12</v>
      </c>
      <c r="N24" s="113">
        <f t="shared" si="1"/>
        <v>53.05</v>
      </c>
      <c r="O24" s="95" t="s">
        <v>39</v>
      </c>
    </row>
    <row r="25" s="182" customFormat="1" spans="1:15">
      <c r="A25" s="97">
        <v>22</v>
      </c>
      <c r="B25" s="95">
        <v>20193138025</v>
      </c>
      <c r="C25" s="95" t="s">
        <v>177</v>
      </c>
      <c r="D25" s="95" t="s">
        <v>27</v>
      </c>
      <c r="E25" s="95" t="s">
        <v>140</v>
      </c>
      <c r="F25" s="97" t="s">
        <v>20</v>
      </c>
      <c r="G25" s="95" t="s">
        <v>148</v>
      </c>
      <c r="H25" s="95" t="s">
        <v>22</v>
      </c>
      <c r="I25" s="95" t="s">
        <v>178</v>
      </c>
      <c r="J25" s="97" t="s">
        <v>142</v>
      </c>
      <c r="K25" s="95">
        <v>14.05</v>
      </c>
      <c r="L25" s="95">
        <v>26.7</v>
      </c>
      <c r="M25" s="95">
        <v>12.1</v>
      </c>
      <c r="N25" s="113">
        <v>52.85</v>
      </c>
      <c r="O25" s="95" t="s">
        <v>39</v>
      </c>
    </row>
    <row r="26" s="184" customFormat="1" spans="1:15">
      <c r="A26" s="97">
        <v>23</v>
      </c>
      <c r="B26" s="93" t="s">
        <v>179</v>
      </c>
      <c r="C26" s="97" t="s">
        <v>180</v>
      </c>
      <c r="D26" s="97" t="s">
        <v>27</v>
      </c>
      <c r="E26" s="97" t="s">
        <v>37</v>
      </c>
      <c r="F26" s="97" t="s">
        <v>20</v>
      </c>
      <c r="G26" s="97" t="s">
        <v>144</v>
      </c>
      <c r="H26" s="97" t="s">
        <v>22</v>
      </c>
      <c r="I26" s="97" t="s">
        <v>49</v>
      </c>
      <c r="J26" s="97" t="s">
        <v>142</v>
      </c>
      <c r="K26" s="97">
        <v>13.5</v>
      </c>
      <c r="L26" s="97">
        <v>27.5455</v>
      </c>
      <c r="M26" s="97">
        <v>11.8</v>
      </c>
      <c r="N26" s="113">
        <f t="shared" ref="N26:N30" si="2">SUM(K26:M26)</f>
        <v>52.8455</v>
      </c>
      <c r="O26" s="95" t="s">
        <v>39</v>
      </c>
    </row>
    <row r="27" s="185" customFormat="1" spans="1:15">
      <c r="A27" s="97">
        <v>24</v>
      </c>
      <c r="B27" s="95">
        <v>20193138015</v>
      </c>
      <c r="C27" s="95" t="s">
        <v>181</v>
      </c>
      <c r="D27" s="95" t="s">
        <v>27</v>
      </c>
      <c r="E27" s="95" t="s">
        <v>140</v>
      </c>
      <c r="F27" s="97" t="s">
        <v>20</v>
      </c>
      <c r="G27" s="95" t="s">
        <v>148</v>
      </c>
      <c r="H27" s="95" t="s">
        <v>22</v>
      </c>
      <c r="I27" s="95" t="s">
        <v>182</v>
      </c>
      <c r="J27" s="97" t="s">
        <v>142</v>
      </c>
      <c r="K27" s="95">
        <v>14.05</v>
      </c>
      <c r="L27" s="95">
        <v>27.2727</v>
      </c>
      <c r="M27" s="95">
        <v>11.2</v>
      </c>
      <c r="N27" s="113">
        <v>52.5227</v>
      </c>
      <c r="O27" s="95" t="s">
        <v>39</v>
      </c>
    </row>
    <row r="28" s="184" customFormat="1" spans="1:15">
      <c r="A28" s="97">
        <v>25</v>
      </c>
      <c r="B28" s="97">
        <v>20192021006</v>
      </c>
      <c r="C28" s="97" t="s">
        <v>183</v>
      </c>
      <c r="D28" s="97" t="s">
        <v>18</v>
      </c>
      <c r="E28" s="97" t="s">
        <v>37</v>
      </c>
      <c r="F28" s="97" t="s">
        <v>20</v>
      </c>
      <c r="G28" s="97" t="s">
        <v>144</v>
      </c>
      <c r="H28" s="97" t="s">
        <v>22</v>
      </c>
      <c r="I28" s="97" t="s">
        <v>83</v>
      </c>
      <c r="J28" s="97" t="s">
        <v>142</v>
      </c>
      <c r="K28" s="97">
        <v>13.35</v>
      </c>
      <c r="L28" s="97">
        <v>26.97</v>
      </c>
      <c r="M28" s="97">
        <v>12</v>
      </c>
      <c r="N28" s="113">
        <f t="shared" si="2"/>
        <v>52.32</v>
      </c>
      <c r="O28" s="95" t="s">
        <v>39</v>
      </c>
    </row>
    <row r="29" s="184" customFormat="1" spans="1:15">
      <c r="A29" s="97">
        <v>26</v>
      </c>
      <c r="B29" s="95">
        <v>20193138060</v>
      </c>
      <c r="C29" s="95" t="s">
        <v>184</v>
      </c>
      <c r="D29" s="95" t="s">
        <v>27</v>
      </c>
      <c r="E29" s="95" t="s">
        <v>140</v>
      </c>
      <c r="F29" s="97" t="s">
        <v>20</v>
      </c>
      <c r="G29" s="95" t="s">
        <v>141</v>
      </c>
      <c r="H29" s="95" t="s">
        <v>22</v>
      </c>
      <c r="I29" s="95" t="s">
        <v>91</v>
      </c>
      <c r="J29" s="97" t="s">
        <v>142</v>
      </c>
      <c r="K29" s="95">
        <v>12.5</v>
      </c>
      <c r="L29" s="95">
        <v>27.7</v>
      </c>
      <c r="M29" s="95">
        <v>12</v>
      </c>
      <c r="N29" s="113">
        <f t="shared" si="2"/>
        <v>52.2</v>
      </c>
      <c r="O29" s="95" t="s">
        <v>39</v>
      </c>
    </row>
    <row r="30" s="184" customFormat="1" spans="1:15">
      <c r="A30" s="97">
        <v>27</v>
      </c>
      <c r="B30" s="93">
        <v>20192021013</v>
      </c>
      <c r="C30" s="97" t="s">
        <v>185</v>
      </c>
      <c r="D30" s="97" t="s">
        <v>27</v>
      </c>
      <c r="E30" s="97" t="s">
        <v>37</v>
      </c>
      <c r="F30" s="97" t="s">
        <v>20</v>
      </c>
      <c r="G30" s="97" t="s">
        <v>144</v>
      </c>
      <c r="H30" s="97" t="s">
        <v>22</v>
      </c>
      <c r="I30" s="97" t="s">
        <v>43</v>
      </c>
      <c r="J30" s="97" t="s">
        <v>142</v>
      </c>
      <c r="K30" s="97">
        <v>12.8</v>
      </c>
      <c r="L30" s="97">
        <v>27.3545</v>
      </c>
      <c r="M30" s="97">
        <v>12</v>
      </c>
      <c r="N30" s="113">
        <f t="shared" si="2"/>
        <v>52.1545</v>
      </c>
      <c r="O30" s="95" t="s">
        <v>39</v>
      </c>
    </row>
    <row r="31" s="185" customFormat="1" spans="1:15">
      <c r="A31" s="97">
        <v>28</v>
      </c>
      <c r="B31" s="95">
        <v>20193138038</v>
      </c>
      <c r="C31" s="95" t="s">
        <v>186</v>
      </c>
      <c r="D31" s="95" t="s">
        <v>27</v>
      </c>
      <c r="E31" s="95" t="s">
        <v>140</v>
      </c>
      <c r="F31" s="97" t="s">
        <v>20</v>
      </c>
      <c r="G31" s="95" t="s">
        <v>148</v>
      </c>
      <c r="H31" s="95" t="s">
        <v>22</v>
      </c>
      <c r="I31" s="95" t="s">
        <v>187</v>
      </c>
      <c r="J31" s="97" t="s">
        <v>142</v>
      </c>
      <c r="K31" s="95">
        <v>13.15</v>
      </c>
      <c r="L31" s="95">
        <v>27.4909</v>
      </c>
      <c r="M31" s="95">
        <v>11.4</v>
      </c>
      <c r="N31" s="113">
        <v>52.0409</v>
      </c>
      <c r="O31" s="95" t="s">
        <v>39</v>
      </c>
    </row>
    <row r="32" s="185" customFormat="1" spans="1:15">
      <c r="A32" s="97">
        <v>29</v>
      </c>
      <c r="B32" s="95">
        <v>20193138003</v>
      </c>
      <c r="C32" s="95" t="s">
        <v>188</v>
      </c>
      <c r="D32" s="95" t="s">
        <v>18</v>
      </c>
      <c r="E32" s="95" t="s">
        <v>140</v>
      </c>
      <c r="F32" s="97" t="s">
        <v>20</v>
      </c>
      <c r="G32" s="95" t="s">
        <v>148</v>
      </c>
      <c r="H32" s="95" t="s">
        <v>22</v>
      </c>
      <c r="I32" s="95" t="s">
        <v>28</v>
      </c>
      <c r="J32" s="97" t="s">
        <v>142</v>
      </c>
      <c r="K32" s="95">
        <v>13.05</v>
      </c>
      <c r="L32" s="95">
        <v>27</v>
      </c>
      <c r="M32" s="95">
        <v>11.6</v>
      </c>
      <c r="N32" s="113">
        <v>51.65</v>
      </c>
      <c r="O32" s="95" t="s">
        <v>39</v>
      </c>
    </row>
    <row r="33" s="184" customFormat="1" spans="1:15">
      <c r="A33" s="97">
        <v>30</v>
      </c>
      <c r="B33" s="93" t="s">
        <v>189</v>
      </c>
      <c r="C33" s="187" t="s">
        <v>190</v>
      </c>
      <c r="D33" s="97" t="s">
        <v>18</v>
      </c>
      <c r="E33" s="97" t="s">
        <v>37</v>
      </c>
      <c r="F33" s="97" t="s">
        <v>20</v>
      </c>
      <c r="G33" s="97" t="s">
        <v>144</v>
      </c>
      <c r="H33" s="97" t="s">
        <v>22</v>
      </c>
      <c r="I33" s="97" t="s">
        <v>38</v>
      </c>
      <c r="J33" s="97" t="s">
        <v>142</v>
      </c>
      <c r="K33" s="187">
        <v>12.8</v>
      </c>
      <c r="L33" s="187">
        <v>26.67</v>
      </c>
      <c r="M33" s="187">
        <v>11.8</v>
      </c>
      <c r="N33" s="113">
        <f t="shared" ref="N33:N37" si="3">SUM(K33:M33)</f>
        <v>51.27</v>
      </c>
      <c r="O33" s="95" t="s">
        <v>39</v>
      </c>
    </row>
    <row r="34" s="184" customFormat="1" spans="1:15">
      <c r="A34" s="97">
        <v>31</v>
      </c>
      <c r="B34" s="95" t="s">
        <v>191</v>
      </c>
      <c r="C34" s="97" t="s">
        <v>192</v>
      </c>
      <c r="D34" s="97" t="s">
        <v>27</v>
      </c>
      <c r="E34" s="97" t="s">
        <v>37</v>
      </c>
      <c r="F34" s="97" t="s">
        <v>20</v>
      </c>
      <c r="G34" s="97" t="s">
        <v>144</v>
      </c>
      <c r="H34" s="97" t="s">
        <v>22</v>
      </c>
      <c r="I34" s="97" t="s">
        <v>41</v>
      </c>
      <c r="J34" s="97" t="s">
        <v>142</v>
      </c>
      <c r="K34" s="97">
        <v>11.8</v>
      </c>
      <c r="L34" s="97">
        <v>27.45</v>
      </c>
      <c r="M34" s="97">
        <v>12</v>
      </c>
      <c r="N34" s="113">
        <f t="shared" si="3"/>
        <v>51.25</v>
      </c>
      <c r="O34" s="95" t="s">
        <v>39</v>
      </c>
    </row>
    <row r="35" s="185" customFormat="1" spans="1:15">
      <c r="A35" s="97">
        <v>32</v>
      </c>
      <c r="B35" s="95">
        <v>20193138019</v>
      </c>
      <c r="C35" s="95" t="s">
        <v>193</v>
      </c>
      <c r="D35" s="95" t="s">
        <v>27</v>
      </c>
      <c r="E35" s="95" t="s">
        <v>140</v>
      </c>
      <c r="F35" s="97" t="s">
        <v>20</v>
      </c>
      <c r="G35" s="95" t="s">
        <v>148</v>
      </c>
      <c r="H35" s="95" t="s">
        <v>22</v>
      </c>
      <c r="I35" s="95" t="s">
        <v>194</v>
      </c>
      <c r="J35" s="97" t="s">
        <v>142</v>
      </c>
      <c r="K35" s="95">
        <v>12.35</v>
      </c>
      <c r="L35" s="95">
        <v>26.7818</v>
      </c>
      <c r="M35" s="95">
        <v>12</v>
      </c>
      <c r="N35" s="113">
        <v>51.1318</v>
      </c>
      <c r="O35" s="95" t="s">
        <v>39</v>
      </c>
    </row>
    <row r="36" s="185" customFormat="1" spans="1:15">
      <c r="A36" s="97">
        <v>33</v>
      </c>
      <c r="B36" s="95">
        <v>20193138017</v>
      </c>
      <c r="C36" s="95" t="s">
        <v>195</v>
      </c>
      <c r="D36" s="95" t="s">
        <v>27</v>
      </c>
      <c r="E36" s="95" t="s">
        <v>140</v>
      </c>
      <c r="F36" s="97" t="s">
        <v>20</v>
      </c>
      <c r="G36" s="95" t="s">
        <v>148</v>
      </c>
      <c r="H36" s="95" t="s">
        <v>22</v>
      </c>
      <c r="I36" s="95" t="s">
        <v>77</v>
      </c>
      <c r="J36" s="97" t="s">
        <v>142</v>
      </c>
      <c r="K36" s="95">
        <v>11.75</v>
      </c>
      <c r="L36" s="95">
        <v>27.3</v>
      </c>
      <c r="M36" s="95">
        <v>12</v>
      </c>
      <c r="N36" s="113">
        <v>51.05</v>
      </c>
      <c r="O36" s="95" t="s">
        <v>39</v>
      </c>
    </row>
    <row r="37" s="184" customFormat="1" spans="1:15">
      <c r="A37" s="97">
        <v>34</v>
      </c>
      <c r="B37" s="97">
        <v>20192047018</v>
      </c>
      <c r="C37" s="97" t="s">
        <v>196</v>
      </c>
      <c r="D37" s="97" t="s">
        <v>27</v>
      </c>
      <c r="E37" s="97" t="s">
        <v>19</v>
      </c>
      <c r="F37" s="97" t="s">
        <v>20</v>
      </c>
      <c r="G37" s="97" t="s">
        <v>144</v>
      </c>
      <c r="H37" s="97" t="s">
        <v>22</v>
      </c>
      <c r="I37" s="97" t="s">
        <v>197</v>
      </c>
      <c r="J37" s="97" t="s">
        <v>142</v>
      </c>
      <c r="K37" s="97">
        <v>11.9</v>
      </c>
      <c r="L37" s="97">
        <v>27</v>
      </c>
      <c r="M37" s="97">
        <v>12</v>
      </c>
      <c r="N37" s="113">
        <f t="shared" si="3"/>
        <v>50.9</v>
      </c>
      <c r="O37" s="95" t="s">
        <v>39</v>
      </c>
    </row>
    <row r="38" s="185" customFormat="1" spans="1:15">
      <c r="A38" s="97">
        <v>35</v>
      </c>
      <c r="B38" s="95">
        <v>20193138044</v>
      </c>
      <c r="C38" s="95" t="s">
        <v>198</v>
      </c>
      <c r="D38" s="95" t="s">
        <v>18</v>
      </c>
      <c r="E38" s="95" t="s">
        <v>140</v>
      </c>
      <c r="F38" s="97" t="s">
        <v>20</v>
      </c>
      <c r="G38" s="95" t="s">
        <v>148</v>
      </c>
      <c r="H38" s="95" t="s">
        <v>22</v>
      </c>
      <c r="I38" s="95" t="s">
        <v>199</v>
      </c>
      <c r="J38" s="97" t="s">
        <v>142</v>
      </c>
      <c r="K38" s="95">
        <v>12.95</v>
      </c>
      <c r="L38" s="95">
        <v>27.0273</v>
      </c>
      <c r="M38" s="95">
        <v>10.6</v>
      </c>
      <c r="N38" s="113">
        <v>50.5773</v>
      </c>
      <c r="O38" s="95" t="s">
        <v>39</v>
      </c>
    </row>
    <row r="39" s="185" customFormat="1" spans="1:15">
      <c r="A39" s="97">
        <v>36</v>
      </c>
      <c r="B39" s="95">
        <v>20193138009</v>
      </c>
      <c r="C39" s="95" t="s">
        <v>200</v>
      </c>
      <c r="D39" s="95" t="s">
        <v>18</v>
      </c>
      <c r="E39" s="95" t="s">
        <v>140</v>
      </c>
      <c r="F39" s="97" t="s">
        <v>20</v>
      </c>
      <c r="G39" s="95" t="s">
        <v>148</v>
      </c>
      <c r="H39" s="95" t="s">
        <v>22</v>
      </c>
      <c r="I39" s="95" t="s">
        <v>201</v>
      </c>
      <c r="J39" s="97" t="s">
        <v>142</v>
      </c>
      <c r="K39" s="95">
        <v>11.95</v>
      </c>
      <c r="L39" s="95">
        <v>26.95</v>
      </c>
      <c r="M39" s="95">
        <v>11.6</v>
      </c>
      <c r="N39" s="113">
        <v>50.5</v>
      </c>
      <c r="O39" s="95" t="s">
        <v>39</v>
      </c>
    </row>
    <row r="40" s="185" customFormat="1" spans="1:15">
      <c r="A40" s="97">
        <v>37</v>
      </c>
      <c r="B40" s="95">
        <v>20193138039</v>
      </c>
      <c r="C40" s="95" t="s">
        <v>202</v>
      </c>
      <c r="D40" s="95" t="s">
        <v>18</v>
      </c>
      <c r="E40" s="95" t="s">
        <v>140</v>
      </c>
      <c r="F40" s="97" t="s">
        <v>20</v>
      </c>
      <c r="G40" s="95" t="s">
        <v>148</v>
      </c>
      <c r="H40" s="95" t="s">
        <v>22</v>
      </c>
      <c r="I40" s="95" t="s">
        <v>149</v>
      </c>
      <c r="J40" s="97" t="s">
        <v>142</v>
      </c>
      <c r="K40" s="95">
        <v>11.65</v>
      </c>
      <c r="L40" s="95">
        <v>25.9154</v>
      </c>
      <c r="M40" s="95">
        <v>12.7384</v>
      </c>
      <c r="N40" s="113">
        <v>50.3038</v>
      </c>
      <c r="O40" s="95" t="s">
        <v>39</v>
      </c>
    </row>
    <row r="41" s="184" customFormat="1" spans="1:15">
      <c r="A41" s="97">
        <v>38</v>
      </c>
      <c r="B41" s="97">
        <v>20192047002</v>
      </c>
      <c r="C41" s="97" t="s">
        <v>203</v>
      </c>
      <c r="D41" s="97" t="s">
        <v>27</v>
      </c>
      <c r="E41" s="97" t="s">
        <v>19</v>
      </c>
      <c r="F41" s="97" t="s">
        <v>20</v>
      </c>
      <c r="G41" s="97" t="s">
        <v>144</v>
      </c>
      <c r="H41" s="97" t="s">
        <v>22</v>
      </c>
      <c r="I41" s="97" t="s">
        <v>204</v>
      </c>
      <c r="J41" s="97" t="s">
        <v>142</v>
      </c>
      <c r="K41" s="97">
        <v>12.2</v>
      </c>
      <c r="L41" s="97">
        <v>26.49</v>
      </c>
      <c r="M41" s="97">
        <v>11.6</v>
      </c>
      <c r="N41" s="113">
        <f t="shared" ref="N41:N47" si="4">SUM(K41:M41)</f>
        <v>50.29</v>
      </c>
      <c r="O41" s="95" t="s">
        <v>39</v>
      </c>
    </row>
    <row r="42" s="184" customFormat="1" spans="1:15">
      <c r="A42" s="97">
        <v>39</v>
      </c>
      <c r="B42" s="97">
        <v>20192047015</v>
      </c>
      <c r="C42" s="97" t="s">
        <v>205</v>
      </c>
      <c r="D42" s="97" t="s">
        <v>27</v>
      </c>
      <c r="E42" s="97" t="s">
        <v>19</v>
      </c>
      <c r="F42" s="97" t="s">
        <v>20</v>
      </c>
      <c r="G42" s="97" t="s">
        <v>144</v>
      </c>
      <c r="H42" s="97" t="s">
        <v>22</v>
      </c>
      <c r="I42" s="97" t="s">
        <v>94</v>
      </c>
      <c r="J42" s="97" t="s">
        <v>142</v>
      </c>
      <c r="K42" s="97">
        <v>11.75</v>
      </c>
      <c r="L42" s="97">
        <v>27.5455</v>
      </c>
      <c r="M42" s="97">
        <v>10.8</v>
      </c>
      <c r="N42" s="113">
        <f t="shared" si="4"/>
        <v>50.0955</v>
      </c>
      <c r="O42" s="95" t="s">
        <v>39</v>
      </c>
    </row>
    <row r="43" s="185" customFormat="1" spans="1:15">
      <c r="A43" s="102">
        <v>40</v>
      </c>
      <c r="B43" s="30">
        <v>20193138034</v>
      </c>
      <c r="C43" s="30" t="s">
        <v>206</v>
      </c>
      <c r="D43" s="30" t="s">
        <v>27</v>
      </c>
      <c r="E43" s="30" t="s">
        <v>140</v>
      </c>
      <c r="F43" s="102" t="s">
        <v>20</v>
      </c>
      <c r="G43" s="30" t="s">
        <v>148</v>
      </c>
      <c r="H43" s="30" t="s">
        <v>22</v>
      </c>
      <c r="I43" s="30" t="s">
        <v>88</v>
      </c>
      <c r="J43" s="102" t="s">
        <v>142</v>
      </c>
      <c r="K43" s="30">
        <v>11.25</v>
      </c>
      <c r="L43" s="30">
        <v>26.6182</v>
      </c>
      <c r="M43" s="30">
        <v>12</v>
      </c>
      <c r="N43" s="115">
        <v>49.8682</v>
      </c>
      <c r="O43" s="30" t="s">
        <v>52</v>
      </c>
    </row>
    <row r="44" s="184" customFormat="1" spans="1:15">
      <c r="A44" s="102">
        <v>41</v>
      </c>
      <c r="B44" s="188">
        <v>20192021012</v>
      </c>
      <c r="C44" s="102" t="s">
        <v>207</v>
      </c>
      <c r="D44" s="102" t="s">
        <v>27</v>
      </c>
      <c r="E44" s="102" t="s">
        <v>37</v>
      </c>
      <c r="F44" s="102" t="s">
        <v>20</v>
      </c>
      <c r="G44" s="102" t="s">
        <v>144</v>
      </c>
      <c r="H44" s="102" t="s">
        <v>22</v>
      </c>
      <c r="I44" s="102" t="s">
        <v>28</v>
      </c>
      <c r="J44" s="102" t="s">
        <v>142</v>
      </c>
      <c r="K44" s="102">
        <v>12.5</v>
      </c>
      <c r="L44" s="102">
        <v>26.34</v>
      </c>
      <c r="M44" s="102">
        <v>11</v>
      </c>
      <c r="N44" s="115">
        <f t="shared" si="4"/>
        <v>49.84</v>
      </c>
      <c r="O44" s="30" t="s">
        <v>52</v>
      </c>
    </row>
    <row r="45" s="184" customFormat="1" spans="1:15">
      <c r="A45" s="102">
        <v>42</v>
      </c>
      <c r="B45" s="102">
        <v>20192047004</v>
      </c>
      <c r="C45" s="102" t="s">
        <v>208</v>
      </c>
      <c r="D45" s="102" t="s">
        <v>18</v>
      </c>
      <c r="E45" s="102" t="s">
        <v>19</v>
      </c>
      <c r="F45" s="102" t="s">
        <v>20</v>
      </c>
      <c r="G45" s="102" t="s">
        <v>144</v>
      </c>
      <c r="H45" s="102" t="s">
        <v>22</v>
      </c>
      <c r="I45" s="102" t="s">
        <v>28</v>
      </c>
      <c r="J45" s="102" t="s">
        <v>142</v>
      </c>
      <c r="K45" s="102">
        <v>11.7</v>
      </c>
      <c r="L45" s="102">
        <v>26.34</v>
      </c>
      <c r="M45" s="102">
        <v>11.8</v>
      </c>
      <c r="N45" s="115">
        <f t="shared" si="4"/>
        <v>49.84</v>
      </c>
      <c r="O45" s="30" t="s">
        <v>52</v>
      </c>
    </row>
    <row r="46" s="184" customFormat="1" spans="1:15">
      <c r="A46" s="102">
        <v>43</v>
      </c>
      <c r="B46" s="30" t="s">
        <v>209</v>
      </c>
      <c r="C46" s="102" t="s">
        <v>210</v>
      </c>
      <c r="D46" s="102" t="s">
        <v>27</v>
      </c>
      <c r="E46" s="102" t="s">
        <v>37</v>
      </c>
      <c r="F46" s="102" t="s">
        <v>20</v>
      </c>
      <c r="G46" s="102" t="s">
        <v>144</v>
      </c>
      <c r="H46" s="102" t="s">
        <v>22</v>
      </c>
      <c r="I46" s="102" t="s">
        <v>51</v>
      </c>
      <c r="J46" s="102" t="s">
        <v>142</v>
      </c>
      <c r="K46" s="102">
        <v>11.5</v>
      </c>
      <c r="L46" s="102">
        <v>26.9727</v>
      </c>
      <c r="M46" s="102">
        <v>11.3</v>
      </c>
      <c r="N46" s="115">
        <f t="shared" si="4"/>
        <v>49.7727</v>
      </c>
      <c r="O46" s="30" t="s">
        <v>52</v>
      </c>
    </row>
    <row r="47" s="184" customFormat="1" spans="1:15">
      <c r="A47" s="102">
        <v>44</v>
      </c>
      <c r="B47" s="102">
        <v>20192047003</v>
      </c>
      <c r="C47" s="102" t="s">
        <v>211</v>
      </c>
      <c r="D47" s="102" t="s">
        <v>18</v>
      </c>
      <c r="E47" s="102" t="s">
        <v>19</v>
      </c>
      <c r="F47" s="102" t="s">
        <v>20</v>
      </c>
      <c r="G47" s="102" t="s">
        <v>144</v>
      </c>
      <c r="H47" s="102" t="s">
        <v>22</v>
      </c>
      <c r="I47" s="102" t="s">
        <v>104</v>
      </c>
      <c r="J47" s="102" t="s">
        <v>142</v>
      </c>
      <c r="K47" s="102">
        <v>11.7</v>
      </c>
      <c r="L47" s="102">
        <v>26.7545</v>
      </c>
      <c r="M47" s="102">
        <v>11.19</v>
      </c>
      <c r="N47" s="115">
        <f t="shared" si="4"/>
        <v>49.6445</v>
      </c>
      <c r="O47" s="30" t="s">
        <v>52</v>
      </c>
    </row>
    <row r="48" s="185" customFormat="1" spans="1:15">
      <c r="A48" s="102">
        <v>45</v>
      </c>
      <c r="B48" s="30">
        <v>20193138013</v>
      </c>
      <c r="C48" s="30" t="s">
        <v>212</v>
      </c>
      <c r="D48" s="30" t="s">
        <v>18</v>
      </c>
      <c r="E48" s="30" t="s">
        <v>140</v>
      </c>
      <c r="F48" s="102" t="s">
        <v>20</v>
      </c>
      <c r="G48" s="30" t="s">
        <v>148</v>
      </c>
      <c r="H48" s="30" t="s">
        <v>22</v>
      </c>
      <c r="I48" s="30" t="s">
        <v>213</v>
      </c>
      <c r="J48" s="102" t="s">
        <v>142</v>
      </c>
      <c r="K48" s="30">
        <v>11.75</v>
      </c>
      <c r="L48" s="30">
        <v>26.4545</v>
      </c>
      <c r="M48" s="30">
        <v>10.9</v>
      </c>
      <c r="N48" s="115">
        <v>49.1045</v>
      </c>
      <c r="O48" s="30" t="s">
        <v>52</v>
      </c>
    </row>
    <row r="49" s="184" customFormat="1" spans="1:15">
      <c r="A49" s="102">
        <v>46</v>
      </c>
      <c r="B49" s="188">
        <v>20192047011</v>
      </c>
      <c r="C49" s="102" t="s">
        <v>214</v>
      </c>
      <c r="D49" s="102" t="s">
        <v>27</v>
      </c>
      <c r="E49" s="102" t="s">
        <v>19</v>
      </c>
      <c r="F49" s="102" t="s">
        <v>20</v>
      </c>
      <c r="G49" s="102" t="s">
        <v>144</v>
      </c>
      <c r="H49" s="102" t="s">
        <v>22</v>
      </c>
      <c r="I49" s="102" t="s">
        <v>215</v>
      </c>
      <c r="J49" s="102" t="s">
        <v>142</v>
      </c>
      <c r="K49" s="102">
        <v>10.4</v>
      </c>
      <c r="L49" s="102">
        <v>27.36</v>
      </c>
      <c r="M49" s="102">
        <v>10.8</v>
      </c>
      <c r="N49" s="115">
        <f t="shared" ref="N49:N52" si="5">SUM(K49:M49)</f>
        <v>48.56</v>
      </c>
      <c r="O49" s="30" t="s">
        <v>52</v>
      </c>
    </row>
    <row r="50" s="184" customFormat="1" spans="1:15">
      <c r="A50" s="102">
        <v>47</v>
      </c>
      <c r="B50" s="102">
        <v>20192047013</v>
      </c>
      <c r="C50" s="102" t="s">
        <v>216</v>
      </c>
      <c r="D50" s="102" t="s">
        <v>18</v>
      </c>
      <c r="E50" s="102" t="s">
        <v>19</v>
      </c>
      <c r="F50" s="102" t="s">
        <v>20</v>
      </c>
      <c r="G50" s="102" t="s">
        <v>144</v>
      </c>
      <c r="H50" s="102" t="s">
        <v>22</v>
      </c>
      <c r="I50" s="102" t="s">
        <v>94</v>
      </c>
      <c r="J50" s="102" t="s">
        <v>142</v>
      </c>
      <c r="K50" s="102">
        <v>10.95</v>
      </c>
      <c r="L50" s="102">
        <v>27.1364</v>
      </c>
      <c r="M50" s="102">
        <v>10.4</v>
      </c>
      <c r="N50" s="115">
        <f t="shared" si="5"/>
        <v>48.4864</v>
      </c>
      <c r="O50" s="30" t="s">
        <v>52</v>
      </c>
    </row>
    <row r="51" s="184" customFormat="1" spans="1:15">
      <c r="A51" s="102">
        <v>48</v>
      </c>
      <c r="B51" s="102" t="s">
        <v>217</v>
      </c>
      <c r="C51" s="102" t="s">
        <v>218</v>
      </c>
      <c r="D51" s="102" t="s">
        <v>27</v>
      </c>
      <c r="E51" s="102" t="s">
        <v>37</v>
      </c>
      <c r="F51" s="102" t="s">
        <v>20</v>
      </c>
      <c r="G51" s="102" t="s">
        <v>144</v>
      </c>
      <c r="H51" s="102" t="s">
        <v>22</v>
      </c>
      <c r="I51" s="102" t="s">
        <v>51</v>
      </c>
      <c r="J51" s="102" t="s">
        <v>142</v>
      </c>
      <c r="K51" s="102">
        <v>11</v>
      </c>
      <c r="L51" s="102">
        <v>26.7545</v>
      </c>
      <c r="M51" s="102">
        <v>10.4</v>
      </c>
      <c r="N51" s="115">
        <f t="shared" si="5"/>
        <v>48.1545</v>
      </c>
      <c r="O51" s="30" t="s">
        <v>52</v>
      </c>
    </row>
    <row r="52" s="184" customFormat="1" spans="1:15">
      <c r="A52" s="102">
        <v>49</v>
      </c>
      <c r="B52" s="102">
        <v>20192047017</v>
      </c>
      <c r="C52" s="102" t="s">
        <v>219</v>
      </c>
      <c r="D52" s="102" t="s">
        <v>18</v>
      </c>
      <c r="E52" s="102" t="s">
        <v>19</v>
      </c>
      <c r="F52" s="102" t="s">
        <v>20</v>
      </c>
      <c r="G52" s="102" t="s">
        <v>144</v>
      </c>
      <c r="H52" s="102" t="s">
        <v>22</v>
      </c>
      <c r="I52" s="102" t="s">
        <v>154</v>
      </c>
      <c r="J52" s="102" t="s">
        <v>142</v>
      </c>
      <c r="K52" s="102">
        <v>11.65</v>
      </c>
      <c r="L52" s="102">
        <v>25.7</v>
      </c>
      <c r="M52" s="102">
        <v>10.8</v>
      </c>
      <c r="N52" s="115">
        <f t="shared" si="5"/>
        <v>48.15</v>
      </c>
      <c r="O52" s="30" t="s">
        <v>52</v>
      </c>
    </row>
    <row r="53" s="185" customFormat="1" spans="1:15">
      <c r="A53" s="102">
        <v>50</v>
      </c>
      <c r="B53" s="30">
        <v>20193138042</v>
      </c>
      <c r="C53" s="30" t="s">
        <v>220</v>
      </c>
      <c r="D53" s="30" t="s">
        <v>27</v>
      </c>
      <c r="E53" s="30" t="s">
        <v>140</v>
      </c>
      <c r="F53" s="102" t="s">
        <v>20</v>
      </c>
      <c r="G53" s="30" t="s">
        <v>148</v>
      </c>
      <c r="H53" s="30" t="s">
        <v>22</v>
      </c>
      <c r="I53" s="30" t="s">
        <v>221</v>
      </c>
      <c r="J53" s="102" t="s">
        <v>142</v>
      </c>
      <c r="K53" s="30">
        <v>11.25</v>
      </c>
      <c r="L53" s="30">
        <v>25.9</v>
      </c>
      <c r="M53" s="30">
        <v>10.6</v>
      </c>
      <c r="N53" s="115">
        <v>47.75</v>
      </c>
      <c r="O53" s="30" t="s">
        <v>52</v>
      </c>
    </row>
    <row r="54" s="184" customFormat="1" spans="1:15">
      <c r="A54" s="102">
        <v>51</v>
      </c>
      <c r="B54" s="188">
        <v>20192047009</v>
      </c>
      <c r="C54" s="102" t="s">
        <v>222</v>
      </c>
      <c r="D54" s="102" t="s">
        <v>18</v>
      </c>
      <c r="E54" s="102" t="s">
        <v>19</v>
      </c>
      <c r="F54" s="102" t="s">
        <v>20</v>
      </c>
      <c r="G54" s="102" t="s">
        <v>144</v>
      </c>
      <c r="H54" s="102" t="s">
        <v>22</v>
      </c>
      <c r="I54" s="102" t="s">
        <v>223</v>
      </c>
      <c r="J54" s="102" t="s">
        <v>142</v>
      </c>
      <c r="K54" s="102">
        <v>10</v>
      </c>
      <c r="L54" s="102">
        <v>27.24</v>
      </c>
      <c r="M54" s="102">
        <v>10</v>
      </c>
      <c r="N54" s="115">
        <f t="shared" ref="N54:N57" si="6">SUM(K54:M54)</f>
        <v>47.24</v>
      </c>
      <c r="O54" s="30" t="s">
        <v>52</v>
      </c>
    </row>
    <row r="55" s="185" customFormat="1" spans="1:15">
      <c r="A55" s="102">
        <v>52</v>
      </c>
      <c r="B55" s="30">
        <v>20193138024</v>
      </c>
      <c r="C55" s="30" t="s">
        <v>224</v>
      </c>
      <c r="D55" s="30" t="s">
        <v>27</v>
      </c>
      <c r="E55" s="30" t="s">
        <v>140</v>
      </c>
      <c r="F55" s="102" t="s">
        <v>20</v>
      </c>
      <c r="G55" s="30" t="s">
        <v>148</v>
      </c>
      <c r="H55" s="30" t="s">
        <v>22</v>
      </c>
      <c r="I55" s="30" t="s">
        <v>225</v>
      </c>
      <c r="J55" s="102" t="s">
        <v>142</v>
      </c>
      <c r="K55" s="30">
        <v>10.65</v>
      </c>
      <c r="L55" s="30">
        <v>26.0182</v>
      </c>
      <c r="M55" s="30">
        <v>10.4</v>
      </c>
      <c r="N55" s="115">
        <v>47.0682</v>
      </c>
      <c r="O55" s="30" t="s">
        <v>52</v>
      </c>
    </row>
    <row r="56" s="184" customFormat="1" spans="1:15">
      <c r="A56" s="102">
        <v>53</v>
      </c>
      <c r="B56" s="30">
        <v>20193138045</v>
      </c>
      <c r="C56" s="30" t="s">
        <v>226</v>
      </c>
      <c r="D56" s="30" t="s">
        <v>18</v>
      </c>
      <c r="E56" s="30" t="s">
        <v>140</v>
      </c>
      <c r="F56" s="102" t="s">
        <v>20</v>
      </c>
      <c r="G56" s="30" t="s">
        <v>141</v>
      </c>
      <c r="H56" s="30" t="s">
        <v>22</v>
      </c>
      <c r="I56" s="30" t="s">
        <v>227</v>
      </c>
      <c r="J56" s="102" t="s">
        <v>142</v>
      </c>
      <c r="K56" s="30">
        <v>10.6</v>
      </c>
      <c r="L56" s="30">
        <v>26.4545</v>
      </c>
      <c r="M56" s="30">
        <v>10</v>
      </c>
      <c r="N56" s="115">
        <f t="shared" si="6"/>
        <v>47.0545</v>
      </c>
      <c r="O56" s="30" t="s">
        <v>52</v>
      </c>
    </row>
    <row r="57" s="184" customFormat="1" spans="1:15">
      <c r="A57" s="102">
        <v>54</v>
      </c>
      <c r="B57" s="102">
        <v>20192047016</v>
      </c>
      <c r="C57" s="102" t="s">
        <v>228</v>
      </c>
      <c r="D57" s="102" t="s">
        <v>18</v>
      </c>
      <c r="E57" s="102" t="s">
        <v>19</v>
      </c>
      <c r="F57" s="102" t="s">
        <v>20</v>
      </c>
      <c r="G57" s="102" t="s">
        <v>144</v>
      </c>
      <c r="H57" s="102" t="s">
        <v>22</v>
      </c>
      <c r="I57" s="102" t="s">
        <v>43</v>
      </c>
      <c r="J57" s="102" t="s">
        <v>142</v>
      </c>
      <c r="K57" s="102">
        <v>11.15</v>
      </c>
      <c r="L57" s="102">
        <v>25.7727</v>
      </c>
      <c r="M57" s="102">
        <v>10</v>
      </c>
      <c r="N57" s="115">
        <f t="shared" si="6"/>
        <v>46.9227</v>
      </c>
      <c r="O57" s="30" t="s">
        <v>52</v>
      </c>
    </row>
    <row r="58" s="185" customFormat="1" spans="1:15">
      <c r="A58" s="102">
        <v>55</v>
      </c>
      <c r="B58" s="30">
        <v>20193138041</v>
      </c>
      <c r="C58" s="30" t="s">
        <v>229</v>
      </c>
      <c r="D58" s="30" t="s">
        <v>18</v>
      </c>
      <c r="E58" s="30" t="s">
        <v>140</v>
      </c>
      <c r="F58" s="102" t="s">
        <v>20</v>
      </c>
      <c r="G58" s="30" t="s">
        <v>148</v>
      </c>
      <c r="H58" s="30" t="s">
        <v>22</v>
      </c>
      <c r="I58" s="30" t="s">
        <v>173</v>
      </c>
      <c r="J58" s="102" t="s">
        <v>142</v>
      </c>
      <c r="K58" s="30">
        <v>10</v>
      </c>
      <c r="L58" s="30">
        <v>26.7818</v>
      </c>
      <c r="M58" s="30">
        <v>10</v>
      </c>
      <c r="N58" s="115">
        <v>46.7818</v>
      </c>
      <c r="O58" s="30" t="s">
        <v>52</v>
      </c>
    </row>
    <row r="59" s="185" customFormat="1" spans="1:15">
      <c r="A59" s="102">
        <v>56</v>
      </c>
      <c r="B59" s="30">
        <v>20193138036</v>
      </c>
      <c r="C59" s="30" t="s">
        <v>230</v>
      </c>
      <c r="D59" s="30" t="s">
        <v>18</v>
      </c>
      <c r="E59" s="30" t="s">
        <v>140</v>
      </c>
      <c r="F59" s="102" t="s">
        <v>20</v>
      </c>
      <c r="G59" s="30" t="s">
        <v>148</v>
      </c>
      <c r="H59" s="30" t="s">
        <v>22</v>
      </c>
      <c r="I59" s="30" t="s">
        <v>166</v>
      </c>
      <c r="J59" s="102" t="s">
        <v>142</v>
      </c>
      <c r="K59" s="30">
        <v>11.25</v>
      </c>
      <c r="L59" s="30">
        <v>25.38</v>
      </c>
      <c r="M59" s="30">
        <v>10</v>
      </c>
      <c r="N59" s="115">
        <v>46.63</v>
      </c>
      <c r="O59" s="30" t="s">
        <v>52</v>
      </c>
    </row>
  </sheetData>
  <mergeCells count="14">
    <mergeCell ref="A1:O1"/>
    <mergeCell ref="K2:M2"/>
    <mergeCell ref="A2:A3"/>
    <mergeCell ref="B2:B3"/>
    <mergeCell ref="C2:C3"/>
    <mergeCell ref="D2:D3"/>
    <mergeCell ref="E2:E3"/>
    <mergeCell ref="F2:F3"/>
    <mergeCell ref="G2:G3"/>
    <mergeCell ref="H2:H3"/>
    <mergeCell ref="I2:I3"/>
    <mergeCell ref="J2:J3"/>
    <mergeCell ref="N2:N3"/>
    <mergeCell ref="O2:O3"/>
  </mergeCells>
  <dataValidations count="4">
    <dataValidation type="list" allowBlank="1" showErrorMessage="1" sqref="H1 H8 H15 H16 H19 H32 H4:H5 H6:H7 H9:H10 H11:H14 H17:H18" errorStyle="warning">
      <formula1>"非定向,定向"</formula1>
    </dataValidation>
    <dataValidation type="list" allowBlank="1" showInputMessage="1" showErrorMessage="1" sqref="H25:H31 H33:H59">
      <formula1>"非定向,定向"</formula1>
    </dataValidation>
    <dataValidation type="list" allowBlank="1" showErrorMessage="1" promptTitle="提示" prompt="你选择的不是下拉列表中的选项。" sqref="J4:J14 J15:J16 J17:J59" errorStyle="warning">
      <formula1>"农药学系,植物病理学系,昆虫学系"</formula1>
    </dataValidation>
    <dataValidation type="list" allowBlank="1" showErrorMessage="1" sqref="J1:J3" errorStyle="warning">
      <formula1>"植物育种系,作物科学技术系,种子系"</formula1>
    </dataValidation>
  </dataValidations>
  <hyperlinks>
    <hyperlink ref="B29" r:id="rId1" display="20193138060"/>
    <hyperlink ref="B4" r:id="rId2" display="20193138058"/>
    <hyperlink ref="B56" r:id="rId3" display="20193138045"/>
    <hyperlink ref="B6" r:id="rId4" display="20193138056"/>
  </hyperlink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2"/>
  <sheetViews>
    <sheetView zoomScale="80" zoomScaleNormal="80" workbookViewId="0">
      <selection activeCell="A30" sqref="A30:A41"/>
    </sheetView>
  </sheetViews>
  <sheetFormatPr defaultColWidth="8.725" defaultRowHeight="14.25"/>
  <cols>
    <col min="1" max="14" width="12.6333333333333" style="159" customWidth="1"/>
    <col min="15" max="15" width="9.54166666666667" style="82"/>
    <col min="16" max="16384" width="8.725" style="82"/>
  </cols>
  <sheetData>
    <row r="1" s="80" customFormat="1" ht="27" spans="1:16">
      <c r="A1" s="126" t="s">
        <v>135</v>
      </c>
      <c r="B1" s="3"/>
      <c r="C1" s="3"/>
      <c r="D1" s="3"/>
      <c r="E1" s="3"/>
      <c r="F1" s="3"/>
      <c r="G1" s="3"/>
      <c r="H1" s="3"/>
      <c r="I1" s="3"/>
      <c r="J1" s="3"/>
      <c r="K1" s="3"/>
      <c r="L1" s="3"/>
      <c r="M1" s="3"/>
      <c r="N1" s="3"/>
      <c r="O1" s="3"/>
      <c r="P1" s="153"/>
    </row>
    <row r="2" s="80" customFormat="1" ht="13" customHeight="1" spans="1:16">
      <c r="A2" s="4" t="s">
        <v>1</v>
      </c>
      <c r="B2" s="5" t="s">
        <v>2</v>
      </c>
      <c r="C2" s="5" t="s">
        <v>3</v>
      </c>
      <c r="D2" s="5" t="s">
        <v>4</v>
      </c>
      <c r="E2" s="5" t="s">
        <v>5</v>
      </c>
      <c r="F2" s="5" t="s">
        <v>6</v>
      </c>
      <c r="G2" s="5" t="s">
        <v>7</v>
      </c>
      <c r="H2" s="5" t="s">
        <v>8</v>
      </c>
      <c r="I2" s="18" t="s">
        <v>9</v>
      </c>
      <c r="J2" s="129" t="s">
        <v>136</v>
      </c>
      <c r="K2" s="154" t="s">
        <v>11</v>
      </c>
      <c r="L2" s="154"/>
      <c r="M2" s="154"/>
      <c r="N2" s="20" t="s">
        <v>12</v>
      </c>
      <c r="O2" s="21" t="s">
        <v>13</v>
      </c>
      <c r="P2" s="153"/>
    </row>
    <row r="3" s="80" customFormat="1" ht="36" spans="1:16">
      <c r="A3" s="6"/>
      <c r="B3" s="7"/>
      <c r="C3" s="7"/>
      <c r="D3" s="7"/>
      <c r="E3" s="7"/>
      <c r="F3" s="7"/>
      <c r="G3" s="7"/>
      <c r="H3" s="7"/>
      <c r="I3" s="22"/>
      <c r="J3" s="7"/>
      <c r="K3" s="7" t="s">
        <v>14</v>
      </c>
      <c r="L3" s="7" t="s">
        <v>137</v>
      </c>
      <c r="M3" s="7" t="s">
        <v>138</v>
      </c>
      <c r="N3" s="23"/>
      <c r="O3" s="24"/>
      <c r="P3" s="153"/>
    </row>
    <row r="4" s="157" customFormat="1" ht="13.5" spans="1:15">
      <c r="A4" s="160">
        <v>1</v>
      </c>
      <c r="B4" s="160">
        <v>20192022001</v>
      </c>
      <c r="C4" s="160" t="s">
        <v>231</v>
      </c>
      <c r="D4" s="160" t="s">
        <v>27</v>
      </c>
      <c r="E4" s="160" t="s">
        <v>61</v>
      </c>
      <c r="F4" s="161" t="s">
        <v>20</v>
      </c>
      <c r="G4" s="161" t="s">
        <v>232</v>
      </c>
      <c r="H4" s="145" t="s">
        <v>22</v>
      </c>
      <c r="I4" s="160" t="s">
        <v>233</v>
      </c>
      <c r="J4" s="160" t="s">
        <v>63</v>
      </c>
      <c r="K4" s="169">
        <v>11.1</v>
      </c>
      <c r="L4" s="169">
        <v>26.88</v>
      </c>
      <c r="M4" s="169">
        <v>34.749</v>
      </c>
      <c r="N4" s="169">
        <f t="shared" ref="N4:N26" si="0">SUM(K4:M4)</f>
        <v>72.729</v>
      </c>
      <c r="O4" s="170" t="s">
        <v>78</v>
      </c>
    </row>
    <row r="5" s="158" customFormat="1" ht="13.5" spans="1:15">
      <c r="A5" s="162">
        <v>2</v>
      </c>
      <c r="B5" s="146">
        <v>20193138059</v>
      </c>
      <c r="C5" s="146" t="s">
        <v>234</v>
      </c>
      <c r="D5" s="146" t="s">
        <v>27</v>
      </c>
      <c r="E5" s="146" t="s">
        <v>140</v>
      </c>
      <c r="F5" s="146" t="s">
        <v>20</v>
      </c>
      <c r="G5" s="146" t="s">
        <v>141</v>
      </c>
      <c r="H5" s="146" t="s">
        <v>22</v>
      </c>
      <c r="I5" s="146" t="s">
        <v>235</v>
      </c>
      <c r="J5" s="146" t="s">
        <v>63</v>
      </c>
      <c r="K5" s="146">
        <v>10.8</v>
      </c>
      <c r="L5" s="146">
        <v>27.7636</v>
      </c>
      <c r="M5" s="146">
        <v>18.911</v>
      </c>
      <c r="N5" s="171">
        <f t="shared" si="0"/>
        <v>57.4746</v>
      </c>
      <c r="O5" s="172" t="s">
        <v>25</v>
      </c>
    </row>
    <row r="6" s="158" customFormat="1" ht="13.5" spans="1:15">
      <c r="A6" s="162">
        <v>3</v>
      </c>
      <c r="B6" s="146">
        <v>20193138047</v>
      </c>
      <c r="C6" s="146" t="s">
        <v>236</v>
      </c>
      <c r="D6" s="146" t="s">
        <v>18</v>
      </c>
      <c r="E6" s="146" t="s">
        <v>140</v>
      </c>
      <c r="F6" s="44" t="s">
        <v>20</v>
      </c>
      <c r="G6" s="146" t="s">
        <v>141</v>
      </c>
      <c r="H6" s="146" t="s">
        <v>22</v>
      </c>
      <c r="I6" s="146" t="s">
        <v>237</v>
      </c>
      <c r="J6" s="146" t="s">
        <v>63</v>
      </c>
      <c r="K6" s="146">
        <v>11.85</v>
      </c>
      <c r="L6" s="146">
        <v>27.1636</v>
      </c>
      <c r="M6" s="146">
        <v>17.8852</v>
      </c>
      <c r="N6" s="171">
        <f t="shared" si="0"/>
        <v>56.8988</v>
      </c>
      <c r="O6" s="172" t="s">
        <v>25</v>
      </c>
    </row>
    <row r="7" s="158" customFormat="1" ht="13.5" spans="1:15">
      <c r="A7" s="162">
        <v>4</v>
      </c>
      <c r="B7" s="162">
        <v>20192022002</v>
      </c>
      <c r="C7" s="162" t="s">
        <v>238</v>
      </c>
      <c r="D7" s="44" t="s">
        <v>27</v>
      </c>
      <c r="E7" s="44" t="s">
        <v>61</v>
      </c>
      <c r="F7" s="44" t="s">
        <v>20</v>
      </c>
      <c r="G7" s="44" t="s">
        <v>232</v>
      </c>
      <c r="H7" s="146" t="s">
        <v>22</v>
      </c>
      <c r="I7" s="44" t="s">
        <v>239</v>
      </c>
      <c r="J7" s="44" t="s">
        <v>63</v>
      </c>
      <c r="K7" s="52">
        <v>10.6</v>
      </c>
      <c r="L7" s="52">
        <v>27.12</v>
      </c>
      <c r="M7" s="52">
        <v>17.5</v>
      </c>
      <c r="N7" s="171">
        <f t="shared" si="0"/>
        <v>55.22</v>
      </c>
      <c r="O7" s="172" t="s">
        <v>25</v>
      </c>
    </row>
    <row r="8" s="158" customFormat="1" ht="13.5" spans="1:15">
      <c r="A8" s="162">
        <v>5</v>
      </c>
      <c r="B8" s="146">
        <v>20193138021</v>
      </c>
      <c r="C8" s="146" t="s">
        <v>240</v>
      </c>
      <c r="D8" s="146" t="s">
        <v>27</v>
      </c>
      <c r="E8" s="146" t="s">
        <v>140</v>
      </c>
      <c r="F8" s="146" t="s">
        <v>20</v>
      </c>
      <c r="G8" s="146" t="s">
        <v>141</v>
      </c>
      <c r="H8" s="146" t="s">
        <v>22</v>
      </c>
      <c r="I8" s="146" t="s">
        <v>241</v>
      </c>
      <c r="J8" s="146" t="s">
        <v>63</v>
      </c>
      <c r="K8" s="146">
        <v>11.4</v>
      </c>
      <c r="L8" s="146">
        <v>26.1545</v>
      </c>
      <c r="M8" s="146">
        <v>16.7281</v>
      </c>
      <c r="N8" s="171">
        <f t="shared" si="0"/>
        <v>54.2826</v>
      </c>
      <c r="O8" s="172" t="s">
        <v>25</v>
      </c>
    </row>
    <row r="9" s="158" customFormat="1" ht="13.5" spans="1:15">
      <c r="A9" s="162">
        <v>6</v>
      </c>
      <c r="B9" s="162">
        <v>20192022014</v>
      </c>
      <c r="C9" s="162" t="s">
        <v>242</v>
      </c>
      <c r="D9" s="44" t="s">
        <v>27</v>
      </c>
      <c r="E9" s="44" t="s">
        <v>61</v>
      </c>
      <c r="F9" s="146" t="s">
        <v>20</v>
      </c>
      <c r="G9" s="44" t="s">
        <v>232</v>
      </c>
      <c r="H9" s="146" t="s">
        <v>22</v>
      </c>
      <c r="I9" s="44" t="s">
        <v>239</v>
      </c>
      <c r="J9" s="44" t="s">
        <v>63</v>
      </c>
      <c r="K9" s="171">
        <v>13.45</v>
      </c>
      <c r="L9" s="171">
        <v>27.9333</v>
      </c>
      <c r="M9" s="171">
        <v>12</v>
      </c>
      <c r="N9" s="171">
        <f t="shared" si="0"/>
        <v>53.3833</v>
      </c>
      <c r="O9" s="172" t="s">
        <v>25</v>
      </c>
    </row>
    <row r="10" s="158" customFormat="1" ht="13.5" spans="1:15">
      <c r="A10" s="162">
        <v>7</v>
      </c>
      <c r="B10" s="162">
        <v>20192022016</v>
      </c>
      <c r="C10" s="162" t="s">
        <v>243</v>
      </c>
      <c r="D10" s="44" t="s">
        <v>27</v>
      </c>
      <c r="E10" s="44" t="s">
        <v>61</v>
      </c>
      <c r="F10" s="44" t="s">
        <v>20</v>
      </c>
      <c r="G10" s="44" t="s">
        <v>232</v>
      </c>
      <c r="H10" s="146" t="s">
        <v>22</v>
      </c>
      <c r="I10" s="44" t="s">
        <v>62</v>
      </c>
      <c r="J10" s="44" t="s">
        <v>63</v>
      </c>
      <c r="K10" s="52">
        <v>14.35</v>
      </c>
      <c r="L10" s="52">
        <v>27.27</v>
      </c>
      <c r="M10" s="52">
        <v>11.6</v>
      </c>
      <c r="N10" s="171">
        <f t="shared" si="0"/>
        <v>53.22</v>
      </c>
      <c r="O10" s="172" t="s">
        <v>25</v>
      </c>
    </row>
    <row r="11" s="79" customFormat="1" ht="13.5" spans="1:15">
      <c r="A11" s="163">
        <v>8</v>
      </c>
      <c r="B11" s="148">
        <v>20193138026</v>
      </c>
      <c r="C11" s="148" t="s">
        <v>244</v>
      </c>
      <c r="D11" s="148" t="s">
        <v>27</v>
      </c>
      <c r="E11" s="148" t="s">
        <v>140</v>
      </c>
      <c r="F11" s="148" t="s">
        <v>20</v>
      </c>
      <c r="G11" s="148" t="s">
        <v>141</v>
      </c>
      <c r="H11" s="148" t="s">
        <v>22</v>
      </c>
      <c r="I11" s="148" t="s">
        <v>245</v>
      </c>
      <c r="J11" s="148" t="s">
        <v>63</v>
      </c>
      <c r="K11" s="148">
        <v>10.4</v>
      </c>
      <c r="L11" s="148">
        <v>27.1636</v>
      </c>
      <c r="M11" s="148">
        <v>15.5836</v>
      </c>
      <c r="N11" s="173">
        <f t="shared" si="0"/>
        <v>53.1472</v>
      </c>
      <c r="O11" s="174" t="s">
        <v>39</v>
      </c>
    </row>
    <row r="12" s="79" customFormat="1" ht="13.5" spans="1:15">
      <c r="A12" s="163">
        <v>9</v>
      </c>
      <c r="B12" s="163">
        <v>20192022009</v>
      </c>
      <c r="C12" s="163" t="s">
        <v>246</v>
      </c>
      <c r="D12" s="47" t="s">
        <v>27</v>
      </c>
      <c r="E12" s="47" t="s">
        <v>61</v>
      </c>
      <c r="F12" s="47" t="s">
        <v>20</v>
      </c>
      <c r="G12" s="47" t="s">
        <v>232</v>
      </c>
      <c r="H12" s="148" t="s">
        <v>22</v>
      </c>
      <c r="I12" s="47" t="s">
        <v>107</v>
      </c>
      <c r="J12" s="47" t="s">
        <v>63</v>
      </c>
      <c r="K12" s="173">
        <v>11.6</v>
      </c>
      <c r="L12" s="173">
        <v>28.05</v>
      </c>
      <c r="M12" s="173">
        <v>13.4</v>
      </c>
      <c r="N12" s="173">
        <f t="shared" si="0"/>
        <v>53.05</v>
      </c>
      <c r="O12" s="174" t="s">
        <v>39</v>
      </c>
    </row>
    <row r="13" s="79" customFormat="1" ht="13.5" spans="1:15">
      <c r="A13" s="163">
        <v>10</v>
      </c>
      <c r="B13" s="148">
        <v>20193138029</v>
      </c>
      <c r="C13" s="148" t="s">
        <v>247</v>
      </c>
      <c r="D13" s="148" t="s">
        <v>18</v>
      </c>
      <c r="E13" s="148" t="s">
        <v>140</v>
      </c>
      <c r="F13" s="148" t="s">
        <v>20</v>
      </c>
      <c r="G13" s="148" t="s">
        <v>141</v>
      </c>
      <c r="H13" s="148" t="s">
        <v>22</v>
      </c>
      <c r="I13" s="148" t="s">
        <v>248</v>
      </c>
      <c r="J13" s="148" t="s">
        <v>63</v>
      </c>
      <c r="K13" s="148">
        <v>14.55</v>
      </c>
      <c r="L13" s="148">
        <v>27.2182</v>
      </c>
      <c r="M13" s="148">
        <v>11.2</v>
      </c>
      <c r="N13" s="173">
        <f t="shared" si="0"/>
        <v>52.9682</v>
      </c>
      <c r="O13" s="174" t="s">
        <v>39</v>
      </c>
    </row>
    <row r="14" s="79" customFormat="1" ht="13.5" spans="1:15">
      <c r="A14" s="163">
        <v>11</v>
      </c>
      <c r="B14" s="163">
        <v>20192022006</v>
      </c>
      <c r="C14" s="163" t="s">
        <v>249</v>
      </c>
      <c r="D14" s="47" t="s">
        <v>27</v>
      </c>
      <c r="E14" s="47" t="s">
        <v>61</v>
      </c>
      <c r="F14" s="47" t="s">
        <v>20</v>
      </c>
      <c r="G14" s="47" t="s">
        <v>232</v>
      </c>
      <c r="H14" s="148" t="s">
        <v>22</v>
      </c>
      <c r="I14" s="47" t="s">
        <v>65</v>
      </c>
      <c r="J14" s="47" t="s">
        <v>63</v>
      </c>
      <c r="K14" s="56">
        <v>13.1</v>
      </c>
      <c r="L14" s="56">
        <v>27.84</v>
      </c>
      <c r="M14" s="56">
        <v>12</v>
      </c>
      <c r="N14" s="173">
        <f t="shared" si="0"/>
        <v>52.94</v>
      </c>
      <c r="O14" s="174" t="s">
        <v>39</v>
      </c>
    </row>
    <row r="15" s="79" customFormat="1" ht="13.5" spans="1:15">
      <c r="A15" s="163">
        <v>12</v>
      </c>
      <c r="B15" s="163">
        <v>20192022010</v>
      </c>
      <c r="C15" s="163" t="s">
        <v>250</v>
      </c>
      <c r="D15" s="47" t="s">
        <v>27</v>
      </c>
      <c r="E15" s="47" t="s">
        <v>61</v>
      </c>
      <c r="F15" s="148" t="s">
        <v>20</v>
      </c>
      <c r="G15" s="47" t="s">
        <v>232</v>
      </c>
      <c r="H15" s="148" t="s">
        <v>22</v>
      </c>
      <c r="I15" s="47" t="s">
        <v>251</v>
      </c>
      <c r="J15" s="47" t="s">
        <v>63</v>
      </c>
      <c r="K15" s="173">
        <v>14</v>
      </c>
      <c r="L15" s="173">
        <v>27.4</v>
      </c>
      <c r="M15" s="173">
        <v>11.4</v>
      </c>
      <c r="N15" s="173">
        <f t="shared" si="0"/>
        <v>52.8</v>
      </c>
      <c r="O15" s="174" t="s">
        <v>39</v>
      </c>
    </row>
    <row r="16" s="39" customFormat="1" ht="15.75" spans="1:16">
      <c r="A16" s="163">
        <v>13</v>
      </c>
      <c r="B16" s="148">
        <v>20193138012</v>
      </c>
      <c r="C16" s="148" t="s">
        <v>252</v>
      </c>
      <c r="D16" s="148" t="s">
        <v>18</v>
      </c>
      <c r="E16" s="148" t="s">
        <v>140</v>
      </c>
      <c r="F16" s="47" t="s">
        <v>20</v>
      </c>
      <c r="G16" s="148" t="s">
        <v>141</v>
      </c>
      <c r="H16" s="148" t="s">
        <v>22</v>
      </c>
      <c r="I16" s="148" t="s">
        <v>253</v>
      </c>
      <c r="J16" s="148" t="s">
        <v>63</v>
      </c>
      <c r="K16" s="148">
        <v>12.1</v>
      </c>
      <c r="L16" s="148">
        <v>26.9182</v>
      </c>
      <c r="M16" s="148">
        <v>13.6</v>
      </c>
      <c r="N16" s="173">
        <f t="shared" si="0"/>
        <v>52.6182</v>
      </c>
      <c r="O16" s="174" t="s">
        <v>39</v>
      </c>
      <c r="P16" s="175"/>
    </row>
    <row r="17" s="79" customFormat="1" ht="13.5" spans="1:15">
      <c r="A17" s="163">
        <v>14</v>
      </c>
      <c r="B17" s="148">
        <v>20193138022</v>
      </c>
      <c r="C17" s="148" t="s">
        <v>254</v>
      </c>
      <c r="D17" s="148" t="s">
        <v>18</v>
      </c>
      <c r="E17" s="148" t="s">
        <v>140</v>
      </c>
      <c r="F17" s="47" t="s">
        <v>20</v>
      </c>
      <c r="G17" s="148" t="s">
        <v>141</v>
      </c>
      <c r="H17" s="148" t="s">
        <v>22</v>
      </c>
      <c r="I17" s="148" t="s">
        <v>255</v>
      </c>
      <c r="J17" s="148" t="s">
        <v>63</v>
      </c>
      <c r="K17" s="148">
        <v>11.7</v>
      </c>
      <c r="L17" s="148">
        <v>26.325</v>
      </c>
      <c r="M17" s="148">
        <v>14.2</v>
      </c>
      <c r="N17" s="173">
        <f t="shared" si="0"/>
        <v>52.225</v>
      </c>
      <c r="O17" s="174" t="s">
        <v>39</v>
      </c>
    </row>
    <row r="18" s="79" customFormat="1" ht="13.5" spans="1:15">
      <c r="A18" s="163">
        <v>15</v>
      </c>
      <c r="B18" s="163">
        <v>20192022011</v>
      </c>
      <c r="C18" s="163" t="s">
        <v>256</v>
      </c>
      <c r="D18" s="47" t="s">
        <v>18</v>
      </c>
      <c r="E18" s="47" t="s">
        <v>61</v>
      </c>
      <c r="F18" s="148" t="s">
        <v>20</v>
      </c>
      <c r="G18" s="47" t="s">
        <v>232</v>
      </c>
      <c r="H18" s="148" t="s">
        <v>22</v>
      </c>
      <c r="I18" s="47" t="s">
        <v>257</v>
      </c>
      <c r="J18" s="47" t="s">
        <v>63</v>
      </c>
      <c r="K18" s="173">
        <v>13.05</v>
      </c>
      <c r="L18" s="173">
        <v>27.53</v>
      </c>
      <c r="M18" s="173">
        <v>11.4</v>
      </c>
      <c r="N18" s="173">
        <f t="shared" si="0"/>
        <v>51.98</v>
      </c>
      <c r="O18" s="174" t="s">
        <v>39</v>
      </c>
    </row>
    <row r="19" s="79" customFormat="1" ht="13.5" spans="1:15">
      <c r="A19" s="163">
        <v>16</v>
      </c>
      <c r="B19" s="148">
        <v>20193138046</v>
      </c>
      <c r="C19" s="148" t="s">
        <v>258</v>
      </c>
      <c r="D19" s="148" t="s">
        <v>18</v>
      </c>
      <c r="E19" s="148" t="s">
        <v>140</v>
      </c>
      <c r="F19" s="47" t="s">
        <v>20</v>
      </c>
      <c r="G19" s="148" t="s">
        <v>141</v>
      </c>
      <c r="H19" s="148" t="s">
        <v>22</v>
      </c>
      <c r="I19" s="148" t="s">
        <v>259</v>
      </c>
      <c r="J19" s="148" t="s">
        <v>63</v>
      </c>
      <c r="K19" s="148">
        <v>12.9</v>
      </c>
      <c r="L19" s="148">
        <v>26.6182</v>
      </c>
      <c r="M19" s="148">
        <v>11.6</v>
      </c>
      <c r="N19" s="173">
        <f t="shared" si="0"/>
        <v>51.1182</v>
      </c>
      <c r="O19" s="174" t="s">
        <v>39</v>
      </c>
    </row>
    <row r="20" s="79" customFormat="1" ht="13.5" spans="1:15">
      <c r="A20" s="163">
        <v>17</v>
      </c>
      <c r="B20" s="148">
        <v>20193138008</v>
      </c>
      <c r="C20" s="148" t="s">
        <v>260</v>
      </c>
      <c r="D20" s="148" t="s">
        <v>27</v>
      </c>
      <c r="E20" s="148" t="s">
        <v>140</v>
      </c>
      <c r="F20" s="148" t="s">
        <v>20</v>
      </c>
      <c r="G20" s="148" t="s">
        <v>141</v>
      </c>
      <c r="H20" s="148" t="s">
        <v>22</v>
      </c>
      <c r="I20" s="148" t="s">
        <v>257</v>
      </c>
      <c r="J20" s="148" t="s">
        <v>63</v>
      </c>
      <c r="K20" s="148">
        <v>11.7</v>
      </c>
      <c r="L20" s="148">
        <v>27.6</v>
      </c>
      <c r="M20" s="148">
        <v>11.4</v>
      </c>
      <c r="N20" s="173">
        <f t="shared" si="0"/>
        <v>50.7</v>
      </c>
      <c r="O20" s="174" t="s">
        <v>39</v>
      </c>
    </row>
    <row r="21" s="79" customFormat="1" ht="13.5" spans="1:15">
      <c r="A21" s="163">
        <v>18</v>
      </c>
      <c r="B21" s="163">
        <v>20192022015</v>
      </c>
      <c r="C21" s="163" t="s">
        <v>261</v>
      </c>
      <c r="D21" s="47" t="s">
        <v>27</v>
      </c>
      <c r="E21" s="47" t="s">
        <v>61</v>
      </c>
      <c r="F21" s="47" t="s">
        <v>20</v>
      </c>
      <c r="G21" s="47" t="s">
        <v>232</v>
      </c>
      <c r="H21" s="148" t="s">
        <v>22</v>
      </c>
      <c r="I21" s="47" t="s">
        <v>262</v>
      </c>
      <c r="J21" s="47" t="s">
        <v>63</v>
      </c>
      <c r="K21" s="173">
        <v>11.2</v>
      </c>
      <c r="L21" s="173">
        <v>27.4</v>
      </c>
      <c r="M21" s="173">
        <v>12</v>
      </c>
      <c r="N21" s="173">
        <f t="shared" si="0"/>
        <v>50.6</v>
      </c>
      <c r="O21" s="174" t="s">
        <v>39</v>
      </c>
    </row>
    <row r="22" s="79" customFormat="1" ht="13.5" spans="1:15">
      <c r="A22" s="163">
        <v>19</v>
      </c>
      <c r="B22" s="148">
        <v>20193138051</v>
      </c>
      <c r="C22" s="148" t="s">
        <v>263</v>
      </c>
      <c r="D22" s="148" t="s">
        <v>27</v>
      </c>
      <c r="E22" s="148" t="s">
        <v>140</v>
      </c>
      <c r="F22" s="148" t="s">
        <v>20</v>
      </c>
      <c r="G22" s="148" t="s">
        <v>141</v>
      </c>
      <c r="H22" s="148" t="s">
        <v>22</v>
      </c>
      <c r="I22" s="148" t="s">
        <v>264</v>
      </c>
      <c r="J22" s="148" t="s">
        <v>63</v>
      </c>
      <c r="K22" s="148">
        <v>12.85</v>
      </c>
      <c r="L22" s="148">
        <v>27.3273</v>
      </c>
      <c r="M22" s="148">
        <v>10.2</v>
      </c>
      <c r="N22" s="173">
        <f t="shared" si="0"/>
        <v>50.3773</v>
      </c>
      <c r="O22" s="174" t="s">
        <v>39</v>
      </c>
    </row>
    <row r="23" s="79" customFormat="1" ht="13.5" spans="1:15">
      <c r="A23" s="163">
        <v>20</v>
      </c>
      <c r="B23" s="148">
        <v>20193138005</v>
      </c>
      <c r="C23" s="148" t="s">
        <v>265</v>
      </c>
      <c r="D23" s="148" t="s">
        <v>27</v>
      </c>
      <c r="E23" s="148" t="s">
        <v>140</v>
      </c>
      <c r="F23" s="47" t="s">
        <v>20</v>
      </c>
      <c r="G23" s="148" t="s">
        <v>141</v>
      </c>
      <c r="H23" s="148" t="s">
        <v>22</v>
      </c>
      <c r="I23" s="148" t="s">
        <v>69</v>
      </c>
      <c r="J23" s="148" t="s">
        <v>63</v>
      </c>
      <c r="K23" s="148">
        <v>10.9</v>
      </c>
      <c r="L23" s="148">
        <v>26.7545</v>
      </c>
      <c r="M23" s="148">
        <v>12.6524</v>
      </c>
      <c r="N23" s="173">
        <f t="shared" si="0"/>
        <v>50.3069</v>
      </c>
      <c r="O23" s="174" t="s">
        <v>39</v>
      </c>
    </row>
    <row r="24" s="79" customFormat="1" ht="13.5" spans="1:15">
      <c r="A24" s="163">
        <v>21</v>
      </c>
      <c r="B24" s="148">
        <v>20193138010</v>
      </c>
      <c r="C24" s="148" t="s">
        <v>266</v>
      </c>
      <c r="D24" s="148" t="s">
        <v>18</v>
      </c>
      <c r="E24" s="148" t="s">
        <v>140</v>
      </c>
      <c r="F24" s="148" t="s">
        <v>20</v>
      </c>
      <c r="G24" s="148" t="s">
        <v>141</v>
      </c>
      <c r="H24" s="148" t="s">
        <v>22</v>
      </c>
      <c r="I24" s="148" t="s">
        <v>267</v>
      </c>
      <c r="J24" s="148" t="s">
        <v>63</v>
      </c>
      <c r="K24" s="148">
        <v>10.6</v>
      </c>
      <c r="L24" s="148">
        <v>27.1091</v>
      </c>
      <c r="M24" s="148">
        <v>12</v>
      </c>
      <c r="N24" s="173">
        <f t="shared" si="0"/>
        <v>49.7091</v>
      </c>
      <c r="O24" s="174" t="s">
        <v>39</v>
      </c>
    </row>
    <row r="25" s="79" customFormat="1" ht="13.5" spans="1:15">
      <c r="A25" s="163">
        <v>22</v>
      </c>
      <c r="B25" s="163">
        <v>20192022007</v>
      </c>
      <c r="C25" s="163" t="s">
        <v>268</v>
      </c>
      <c r="D25" s="47" t="s">
        <v>27</v>
      </c>
      <c r="E25" s="47" t="s">
        <v>61</v>
      </c>
      <c r="F25" s="47" t="s">
        <v>20</v>
      </c>
      <c r="G25" s="47" t="s">
        <v>232</v>
      </c>
      <c r="H25" s="148" t="s">
        <v>22</v>
      </c>
      <c r="I25" s="47" t="s">
        <v>67</v>
      </c>
      <c r="J25" s="47" t="s">
        <v>63</v>
      </c>
      <c r="K25" s="173">
        <v>11.3</v>
      </c>
      <c r="L25" s="176">
        <v>28.35</v>
      </c>
      <c r="M25" s="173">
        <v>10</v>
      </c>
      <c r="N25" s="173">
        <f t="shared" si="0"/>
        <v>49.65</v>
      </c>
      <c r="O25" s="174" t="s">
        <v>39</v>
      </c>
    </row>
    <row r="26" s="79" customFormat="1" ht="13.5" spans="1:15">
      <c r="A26" s="163">
        <v>23</v>
      </c>
      <c r="B26" s="164" t="s">
        <v>269</v>
      </c>
      <c r="C26" s="163" t="s">
        <v>270</v>
      </c>
      <c r="D26" s="47" t="s">
        <v>18</v>
      </c>
      <c r="E26" s="47" t="s">
        <v>61</v>
      </c>
      <c r="F26" s="148" t="s">
        <v>20</v>
      </c>
      <c r="G26" s="47" t="s">
        <v>232</v>
      </c>
      <c r="H26" s="148" t="s">
        <v>22</v>
      </c>
      <c r="I26" s="47" t="s">
        <v>107</v>
      </c>
      <c r="J26" s="47" t="s">
        <v>63</v>
      </c>
      <c r="K26" s="173">
        <v>11.85</v>
      </c>
      <c r="L26" s="173">
        <v>27.792</v>
      </c>
      <c r="M26" s="173">
        <v>10</v>
      </c>
      <c r="N26" s="173">
        <f t="shared" si="0"/>
        <v>49.642</v>
      </c>
      <c r="O26" s="174" t="s">
        <v>39</v>
      </c>
    </row>
    <row r="27" s="39" customFormat="1" ht="16.5" spans="1:16">
      <c r="A27" s="163">
        <v>24</v>
      </c>
      <c r="B27" s="163">
        <v>20192022003</v>
      </c>
      <c r="C27" s="163" t="s">
        <v>271</v>
      </c>
      <c r="D27" s="47" t="s">
        <v>18</v>
      </c>
      <c r="E27" s="47" t="s">
        <v>61</v>
      </c>
      <c r="F27" s="148" t="s">
        <v>20</v>
      </c>
      <c r="G27" s="47" t="s">
        <v>232</v>
      </c>
      <c r="H27" s="148" t="s">
        <v>22</v>
      </c>
      <c r="I27" s="47" t="s">
        <v>272</v>
      </c>
      <c r="J27" s="47" t="s">
        <v>63</v>
      </c>
      <c r="K27" s="56">
        <v>12.2</v>
      </c>
      <c r="L27" s="56">
        <v>27.24</v>
      </c>
      <c r="M27" s="56">
        <v>10</v>
      </c>
      <c r="N27" s="173">
        <f t="shared" ref="N27:N41" si="1">SUM(K27:M27)</f>
        <v>49.44</v>
      </c>
      <c r="O27" s="174" t="s">
        <v>39</v>
      </c>
      <c r="P27" s="177"/>
    </row>
    <row r="28" s="39" customFormat="1" ht="16.5" spans="1:16">
      <c r="A28" s="163">
        <v>25</v>
      </c>
      <c r="B28" s="163">
        <v>20192022005</v>
      </c>
      <c r="C28" s="163" t="s">
        <v>273</v>
      </c>
      <c r="D28" s="47" t="s">
        <v>18</v>
      </c>
      <c r="E28" s="47" t="s">
        <v>61</v>
      </c>
      <c r="F28" s="47" t="s">
        <v>20</v>
      </c>
      <c r="G28" s="47" t="s">
        <v>232</v>
      </c>
      <c r="H28" s="148" t="s">
        <v>22</v>
      </c>
      <c r="I28" s="47" t="s">
        <v>274</v>
      </c>
      <c r="J28" s="47" t="s">
        <v>63</v>
      </c>
      <c r="K28" s="56">
        <v>10.6</v>
      </c>
      <c r="L28" s="56">
        <v>25.89</v>
      </c>
      <c r="M28" s="56">
        <v>12.8</v>
      </c>
      <c r="N28" s="173">
        <f t="shared" si="1"/>
        <v>49.29</v>
      </c>
      <c r="O28" s="174" t="s">
        <v>39</v>
      </c>
      <c r="P28" s="177"/>
    </row>
    <row r="29" s="39" customFormat="1" ht="16.5" spans="1:16">
      <c r="A29" s="163">
        <v>26</v>
      </c>
      <c r="B29" s="163">
        <v>20192022012</v>
      </c>
      <c r="C29" s="163" t="s">
        <v>275</v>
      </c>
      <c r="D29" s="47" t="s">
        <v>27</v>
      </c>
      <c r="E29" s="47" t="s">
        <v>61</v>
      </c>
      <c r="F29" s="148" t="s">
        <v>20</v>
      </c>
      <c r="G29" s="47" t="s">
        <v>232</v>
      </c>
      <c r="H29" s="148" t="s">
        <v>22</v>
      </c>
      <c r="I29" s="47" t="s">
        <v>272</v>
      </c>
      <c r="J29" s="47" t="s">
        <v>63</v>
      </c>
      <c r="K29" s="173">
        <v>11</v>
      </c>
      <c r="L29" s="173">
        <v>27.33</v>
      </c>
      <c r="M29" s="173">
        <v>10.4</v>
      </c>
      <c r="N29" s="173">
        <f t="shared" si="1"/>
        <v>48.73</v>
      </c>
      <c r="O29" s="174" t="s">
        <v>39</v>
      </c>
      <c r="P29" s="177"/>
    </row>
    <row r="30" s="36" customFormat="1" ht="16.5" spans="1:16">
      <c r="A30" s="165">
        <v>27</v>
      </c>
      <c r="B30" s="149">
        <v>20193138033</v>
      </c>
      <c r="C30" s="149" t="s">
        <v>276</v>
      </c>
      <c r="D30" s="149" t="s">
        <v>27</v>
      </c>
      <c r="E30" s="149" t="s">
        <v>140</v>
      </c>
      <c r="F30" s="49" t="s">
        <v>20</v>
      </c>
      <c r="G30" s="149" t="s">
        <v>141</v>
      </c>
      <c r="H30" s="149" t="s">
        <v>22</v>
      </c>
      <c r="I30" s="149" t="s">
        <v>248</v>
      </c>
      <c r="J30" s="149" t="s">
        <v>63</v>
      </c>
      <c r="K30" s="149">
        <v>11.3</v>
      </c>
      <c r="L30" s="149">
        <v>26.3455</v>
      </c>
      <c r="M30" s="149">
        <v>11</v>
      </c>
      <c r="N30" s="178">
        <f t="shared" si="1"/>
        <v>48.6455</v>
      </c>
      <c r="O30" s="179" t="s">
        <v>52</v>
      </c>
      <c r="P30" s="180"/>
    </row>
    <row r="31" s="36" customFormat="1" ht="16.5" spans="1:16">
      <c r="A31" s="165">
        <v>28</v>
      </c>
      <c r="B31" s="149">
        <v>20193138027</v>
      </c>
      <c r="C31" s="149" t="s">
        <v>277</v>
      </c>
      <c r="D31" s="149" t="s">
        <v>27</v>
      </c>
      <c r="E31" s="149" t="s">
        <v>140</v>
      </c>
      <c r="F31" s="149" t="s">
        <v>20</v>
      </c>
      <c r="G31" s="149" t="s">
        <v>141</v>
      </c>
      <c r="H31" s="149" t="s">
        <v>22</v>
      </c>
      <c r="I31" s="149" t="s">
        <v>278</v>
      </c>
      <c r="J31" s="149" t="s">
        <v>63</v>
      </c>
      <c r="K31" s="149">
        <v>11</v>
      </c>
      <c r="L31" s="149">
        <v>26.9727</v>
      </c>
      <c r="M31" s="149">
        <v>10.4</v>
      </c>
      <c r="N31" s="178">
        <f t="shared" si="1"/>
        <v>48.3727</v>
      </c>
      <c r="O31" s="179" t="s">
        <v>52</v>
      </c>
      <c r="P31" s="180"/>
    </row>
    <row r="32" s="36" customFormat="1" ht="16.5" spans="1:16">
      <c r="A32" s="165">
        <v>29</v>
      </c>
      <c r="B32" s="149">
        <v>20193138016</v>
      </c>
      <c r="C32" s="149" t="s">
        <v>279</v>
      </c>
      <c r="D32" s="149" t="s">
        <v>18</v>
      </c>
      <c r="E32" s="149" t="s">
        <v>140</v>
      </c>
      <c r="F32" s="49" t="s">
        <v>20</v>
      </c>
      <c r="G32" s="149" t="s">
        <v>141</v>
      </c>
      <c r="H32" s="149" t="s">
        <v>22</v>
      </c>
      <c r="I32" s="149" t="s">
        <v>280</v>
      </c>
      <c r="J32" s="149" t="s">
        <v>63</v>
      </c>
      <c r="K32" s="149">
        <v>11.2</v>
      </c>
      <c r="L32" s="149">
        <v>26.35</v>
      </c>
      <c r="M32" s="149">
        <v>10.8</v>
      </c>
      <c r="N32" s="178">
        <f t="shared" si="1"/>
        <v>48.35</v>
      </c>
      <c r="O32" s="179" t="s">
        <v>52</v>
      </c>
      <c r="P32" s="180"/>
    </row>
    <row r="33" s="36" customFormat="1" ht="16.5" spans="1:16">
      <c r="A33" s="165">
        <v>30</v>
      </c>
      <c r="B33" s="149">
        <v>20193138057</v>
      </c>
      <c r="C33" s="149" t="s">
        <v>281</v>
      </c>
      <c r="D33" s="149" t="s">
        <v>27</v>
      </c>
      <c r="E33" s="149" t="s">
        <v>140</v>
      </c>
      <c r="F33" s="149" t="s">
        <v>20</v>
      </c>
      <c r="G33" s="149" t="s">
        <v>141</v>
      </c>
      <c r="H33" s="149" t="s">
        <v>22</v>
      </c>
      <c r="I33" s="149" t="s">
        <v>282</v>
      </c>
      <c r="J33" s="149" t="s">
        <v>63</v>
      </c>
      <c r="K33" s="149">
        <v>10.8</v>
      </c>
      <c r="L33" s="149">
        <v>26.9455</v>
      </c>
      <c r="M33" s="149">
        <v>10.6</v>
      </c>
      <c r="N33" s="178">
        <f t="shared" si="1"/>
        <v>48.3455</v>
      </c>
      <c r="O33" s="179" t="s">
        <v>52</v>
      </c>
      <c r="P33" s="180"/>
    </row>
    <row r="34" s="36" customFormat="1" ht="16.5" spans="1:16">
      <c r="A34" s="165">
        <v>31</v>
      </c>
      <c r="B34" s="149">
        <v>20193138023</v>
      </c>
      <c r="C34" s="149" t="s">
        <v>283</v>
      </c>
      <c r="D34" s="149" t="s">
        <v>18</v>
      </c>
      <c r="E34" s="149" t="s">
        <v>140</v>
      </c>
      <c r="F34" s="49" t="s">
        <v>20</v>
      </c>
      <c r="G34" s="149" t="s">
        <v>141</v>
      </c>
      <c r="H34" s="149" t="s">
        <v>22</v>
      </c>
      <c r="I34" s="149" t="s">
        <v>284</v>
      </c>
      <c r="J34" s="149" t="s">
        <v>63</v>
      </c>
      <c r="K34" s="149">
        <v>10.6</v>
      </c>
      <c r="L34" s="149">
        <v>27</v>
      </c>
      <c r="M34" s="149">
        <v>10.2</v>
      </c>
      <c r="N34" s="178">
        <f t="shared" si="1"/>
        <v>47.8</v>
      </c>
      <c r="O34" s="179" t="s">
        <v>52</v>
      </c>
      <c r="P34" s="180"/>
    </row>
    <row r="35" s="36" customFormat="1" ht="16.5" spans="1:16">
      <c r="A35" s="165">
        <v>32</v>
      </c>
      <c r="B35" s="149">
        <v>20193138031</v>
      </c>
      <c r="C35" s="149" t="s">
        <v>285</v>
      </c>
      <c r="D35" s="149" t="s">
        <v>27</v>
      </c>
      <c r="E35" s="149" t="s">
        <v>140</v>
      </c>
      <c r="F35" s="149" t="s">
        <v>20</v>
      </c>
      <c r="G35" s="149" t="s">
        <v>141</v>
      </c>
      <c r="H35" s="149" t="s">
        <v>22</v>
      </c>
      <c r="I35" s="149" t="s">
        <v>286</v>
      </c>
      <c r="J35" s="149" t="s">
        <v>63</v>
      </c>
      <c r="K35" s="149">
        <v>10.6</v>
      </c>
      <c r="L35" s="149">
        <v>26.4923</v>
      </c>
      <c r="M35" s="149">
        <v>10.6</v>
      </c>
      <c r="N35" s="178">
        <f t="shared" si="1"/>
        <v>47.6923</v>
      </c>
      <c r="O35" s="179" t="s">
        <v>52</v>
      </c>
      <c r="P35" s="180"/>
    </row>
    <row r="36" s="36" customFormat="1" ht="15.9" customHeight="1" spans="1:16">
      <c r="A36" s="165">
        <v>33</v>
      </c>
      <c r="B36" s="149">
        <v>20193138030</v>
      </c>
      <c r="C36" s="149" t="s">
        <v>287</v>
      </c>
      <c r="D36" s="149" t="s">
        <v>18</v>
      </c>
      <c r="E36" s="149" t="s">
        <v>140</v>
      </c>
      <c r="F36" s="49" t="s">
        <v>20</v>
      </c>
      <c r="G36" s="149" t="s">
        <v>141</v>
      </c>
      <c r="H36" s="149" t="s">
        <v>22</v>
      </c>
      <c r="I36" s="149" t="s">
        <v>288</v>
      </c>
      <c r="J36" s="149" t="s">
        <v>63</v>
      </c>
      <c r="K36" s="149">
        <v>10.8</v>
      </c>
      <c r="L36" s="149">
        <v>26</v>
      </c>
      <c r="M36" s="149">
        <v>10.6</v>
      </c>
      <c r="N36" s="178">
        <f t="shared" si="1"/>
        <v>47.4</v>
      </c>
      <c r="O36" s="179" t="s">
        <v>52</v>
      </c>
      <c r="P36" s="180"/>
    </row>
    <row r="37" s="36" customFormat="1" ht="16.5" spans="1:16">
      <c r="A37" s="165">
        <v>34</v>
      </c>
      <c r="B37" s="149">
        <v>20193138010</v>
      </c>
      <c r="C37" s="149" t="s">
        <v>289</v>
      </c>
      <c r="D37" s="149" t="s">
        <v>27</v>
      </c>
      <c r="E37" s="149" t="s">
        <v>140</v>
      </c>
      <c r="F37" s="149" t="s">
        <v>20</v>
      </c>
      <c r="G37" s="149" t="s">
        <v>141</v>
      </c>
      <c r="H37" s="149" t="s">
        <v>22</v>
      </c>
      <c r="I37" s="149" t="s">
        <v>290</v>
      </c>
      <c r="J37" s="149" t="s">
        <v>63</v>
      </c>
      <c r="K37" s="149">
        <v>10.4</v>
      </c>
      <c r="L37" s="149">
        <v>26.65</v>
      </c>
      <c r="M37" s="149">
        <v>10.2</v>
      </c>
      <c r="N37" s="178">
        <f t="shared" si="1"/>
        <v>47.25</v>
      </c>
      <c r="O37" s="179" t="s">
        <v>52</v>
      </c>
      <c r="P37" s="180"/>
    </row>
    <row r="38" s="36" customFormat="1" ht="16.5" spans="1:16">
      <c r="A38" s="165">
        <v>35</v>
      </c>
      <c r="B38" s="165">
        <v>20192022008</v>
      </c>
      <c r="C38" s="165" t="s">
        <v>291</v>
      </c>
      <c r="D38" s="49" t="s">
        <v>18</v>
      </c>
      <c r="E38" s="49" t="s">
        <v>61</v>
      </c>
      <c r="F38" s="49" t="s">
        <v>20</v>
      </c>
      <c r="G38" s="49" t="s">
        <v>232</v>
      </c>
      <c r="H38" s="149" t="s">
        <v>22</v>
      </c>
      <c r="I38" s="49" t="s">
        <v>292</v>
      </c>
      <c r="J38" s="49" t="s">
        <v>63</v>
      </c>
      <c r="K38" s="178">
        <v>10.6</v>
      </c>
      <c r="L38" s="178">
        <v>26.19</v>
      </c>
      <c r="M38" s="178">
        <v>10</v>
      </c>
      <c r="N38" s="178">
        <f t="shared" si="1"/>
        <v>46.79</v>
      </c>
      <c r="O38" s="179" t="s">
        <v>52</v>
      </c>
      <c r="P38" s="180"/>
    </row>
    <row r="39" s="36" customFormat="1" ht="16.5" spans="1:16">
      <c r="A39" s="165">
        <v>36</v>
      </c>
      <c r="B39" s="165">
        <v>20192022017</v>
      </c>
      <c r="C39" s="165" t="s">
        <v>293</v>
      </c>
      <c r="D39" s="165" t="s">
        <v>18</v>
      </c>
      <c r="E39" s="165" t="s">
        <v>61</v>
      </c>
      <c r="F39" s="149" t="s">
        <v>20</v>
      </c>
      <c r="G39" s="165" t="s">
        <v>232</v>
      </c>
      <c r="H39" s="149" t="s">
        <v>22</v>
      </c>
      <c r="I39" s="49" t="s">
        <v>67</v>
      </c>
      <c r="J39" s="49" t="s">
        <v>63</v>
      </c>
      <c r="K39" s="60">
        <v>11</v>
      </c>
      <c r="L39" s="60">
        <v>25.68</v>
      </c>
      <c r="M39" s="60">
        <v>10</v>
      </c>
      <c r="N39" s="178">
        <f t="shared" si="1"/>
        <v>46.68</v>
      </c>
      <c r="O39" s="179" t="s">
        <v>52</v>
      </c>
      <c r="P39" s="180"/>
    </row>
    <row r="40" s="36" customFormat="1" ht="16.5" spans="1:16">
      <c r="A40" s="165">
        <v>37</v>
      </c>
      <c r="B40" s="149">
        <v>20193138052</v>
      </c>
      <c r="C40" s="149" t="s">
        <v>294</v>
      </c>
      <c r="D40" s="149" t="s">
        <v>18</v>
      </c>
      <c r="E40" s="149" t="s">
        <v>140</v>
      </c>
      <c r="F40" s="49" t="s">
        <v>20</v>
      </c>
      <c r="G40" s="149" t="s">
        <v>141</v>
      </c>
      <c r="H40" s="149" t="s">
        <v>22</v>
      </c>
      <c r="I40" s="149" t="s">
        <v>67</v>
      </c>
      <c r="J40" s="149" t="s">
        <v>63</v>
      </c>
      <c r="K40" s="149">
        <v>10.6</v>
      </c>
      <c r="L40" s="149">
        <v>25.9615</v>
      </c>
      <c r="M40" s="149">
        <v>10</v>
      </c>
      <c r="N40" s="178">
        <f t="shared" si="1"/>
        <v>46.5615</v>
      </c>
      <c r="O40" s="179" t="s">
        <v>52</v>
      </c>
      <c r="P40" s="180"/>
    </row>
    <row r="41" s="36" customFormat="1" ht="16.5" spans="1:16">
      <c r="A41" s="165">
        <v>38</v>
      </c>
      <c r="B41" s="166">
        <v>20193138032</v>
      </c>
      <c r="C41" s="149" t="s">
        <v>295</v>
      </c>
      <c r="D41" s="149" t="s">
        <v>18</v>
      </c>
      <c r="E41" s="149" t="s">
        <v>140</v>
      </c>
      <c r="F41" s="149" t="s">
        <v>20</v>
      </c>
      <c r="G41" s="149" t="s">
        <v>141</v>
      </c>
      <c r="H41" s="149" t="s">
        <v>22</v>
      </c>
      <c r="I41" s="149" t="s">
        <v>67</v>
      </c>
      <c r="J41" s="149" t="s">
        <v>63</v>
      </c>
      <c r="K41" s="149">
        <v>10</v>
      </c>
      <c r="L41" s="149">
        <v>25.6363</v>
      </c>
      <c r="M41" s="149">
        <v>10</v>
      </c>
      <c r="N41" s="178">
        <f t="shared" si="1"/>
        <v>45.6363</v>
      </c>
      <c r="O41" s="179" t="s">
        <v>52</v>
      </c>
      <c r="P41" s="180"/>
    </row>
    <row r="42" s="36" customFormat="1" ht="16.5" spans="1:16">
      <c r="A42" s="167"/>
      <c r="B42" s="165"/>
      <c r="C42" s="167"/>
      <c r="D42" s="26"/>
      <c r="E42" s="26"/>
      <c r="F42" s="26"/>
      <c r="G42" s="26"/>
      <c r="H42" s="168"/>
      <c r="I42" s="26"/>
      <c r="J42" s="26"/>
      <c r="K42" s="25"/>
      <c r="L42" s="25"/>
      <c r="M42" s="25"/>
      <c r="N42" s="25"/>
      <c r="O42" s="181"/>
      <c r="P42" s="180"/>
    </row>
  </sheetData>
  <sortState ref="A5:O43">
    <sortCondition ref="N5" descending="1"/>
  </sortState>
  <mergeCells count="14">
    <mergeCell ref="A1:O1"/>
    <mergeCell ref="K2:M2"/>
    <mergeCell ref="A2:A3"/>
    <mergeCell ref="B2:B3"/>
    <mergeCell ref="C2:C3"/>
    <mergeCell ref="D2:D3"/>
    <mergeCell ref="E2:E3"/>
    <mergeCell ref="F2:F3"/>
    <mergeCell ref="G2:G3"/>
    <mergeCell ref="H2:H3"/>
    <mergeCell ref="I2:I3"/>
    <mergeCell ref="J2:J3"/>
    <mergeCell ref="N2:N3"/>
    <mergeCell ref="O2:O3"/>
  </mergeCells>
  <dataValidations count="3">
    <dataValidation type="list" allowBlank="1" showErrorMessage="1" sqref="H1" errorStyle="warning">
      <formula1>"非定向,定向"</formula1>
    </dataValidation>
    <dataValidation type="list" allowBlank="1" showInputMessage="1" showErrorMessage="1" sqref="I16 I42 I27:I41">
      <formula1>"植物病理系,昆虫系,农药系"</formula1>
    </dataValidation>
    <dataValidation type="list" allowBlank="1" showErrorMessage="1" sqref="J1:J3" errorStyle="warning">
      <formula1>"植物育种系,作物科学技术系,种子系"</formula1>
    </dataValidation>
  </dataValidations>
  <hyperlinks>
    <hyperlink ref="B23" r:id="rId1" display="20193138005"/>
    <hyperlink ref="B13" r:id="rId2" display="20193138029"/>
    <hyperlink ref="B11" r:id="rId3" display="20193138026"/>
    <hyperlink ref="B40" r:id="rId4" display="20193138052"/>
    <hyperlink ref="B36" r:id="rId5" display="20193138030"/>
    <hyperlink ref="B35" r:id="rId6" display="20193138031"/>
    <hyperlink ref="B8" r:id="rId7" display="20193138021"/>
    <hyperlink ref="B32" r:id="rId8" display="20193138016"/>
    <hyperlink ref="B30" r:id="rId9" display="20193138033"/>
    <hyperlink ref="B24" r:id="rId10" display="20193138010"/>
    <hyperlink ref="B34" r:id="rId11" display="20193138023"/>
    <hyperlink ref="B22" r:id="rId12" display="20193138051"/>
    <hyperlink ref="B37" r:id="rId10" display="20193138010"/>
    <hyperlink ref="B20" r:id="rId13" display="20193138008"/>
    <hyperlink ref="B17" r:id="rId14" display="20193138022"/>
    <hyperlink ref="B33" r:id="rId15" display="20193138057"/>
    <hyperlink ref="B6" r:id="rId16" display="20193138047"/>
    <hyperlink ref="B19" r:id="rId17" display="20193138046"/>
    <hyperlink ref="B31" r:id="rId18" display="20193138027"/>
  </hyperlink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6"/>
  <sheetViews>
    <sheetView zoomScale="80" zoomScaleNormal="80" workbookViewId="0">
      <selection activeCell="N11" sqref="N11"/>
    </sheetView>
  </sheetViews>
  <sheetFormatPr defaultColWidth="8.725" defaultRowHeight="14.25"/>
  <cols>
    <col min="1" max="16" width="12.6333333333333" style="144" customWidth="1"/>
    <col min="17" max="16384" width="8.725" style="82"/>
  </cols>
  <sheetData>
    <row r="1" s="80" customFormat="1" ht="27" spans="1:16">
      <c r="A1" s="126" t="s">
        <v>135</v>
      </c>
      <c r="B1" s="3"/>
      <c r="C1" s="3"/>
      <c r="D1" s="3"/>
      <c r="E1" s="3"/>
      <c r="F1" s="3"/>
      <c r="G1" s="3"/>
      <c r="H1" s="3"/>
      <c r="I1" s="3"/>
      <c r="J1" s="3"/>
      <c r="K1" s="3"/>
      <c r="L1" s="3"/>
      <c r="M1" s="3"/>
      <c r="N1" s="3"/>
      <c r="O1" s="3"/>
      <c r="P1" s="153"/>
    </row>
    <row r="2" s="80" customFormat="1" ht="13" customHeight="1" spans="1:16">
      <c r="A2" s="4" t="s">
        <v>1</v>
      </c>
      <c r="B2" s="5" t="s">
        <v>2</v>
      </c>
      <c r="C2" s="5" t="s">
        <v>3</v>
      </c>
      <c r="D2" s="5" t="s">
        <v>4</v>
      </c>
      <c r="E2" s="5" t="s">
        <v>5</v>
      </c>
      <c r="F2" s="5" t="s">
        <v>6</v>
      </c>
      <c r="G2" s="5" t="s">
        <v>7</v>
      </c>
      <c r="H2" s="5" t="s">
        <v>8</v>
      </c>
      <c r="I2" s="18" t="s">
        <v>9</v>
      </c>
      <c r="J2" s="129" t="s">
        <v>136</v>
      </c>
      <c r="K2" s="154" t="s">
        <v>11</v>
      </c>
      <c r="L2" s="154"/>
      <c r="M2" s="154"/>
      <c r="N2" s="20" t="s">
        <v>12</v>
      </c>
      <c r="O2" s="21" t="s">
        <v>13</v>
      </c>
      <c r="P2" s="153"/>
    </row>
    <row r="3" s="80" customFormat="1" ht="36" spans="1:16">
      <c r="A3" s="6"/>
      <c r="B3" s="7"/>
      <c r="C3" s="7"/>
      <c r="D3" s="7"/>
      <c r="E3" s="7"/>
      <c r="F3" s="7"/>
      <c r="G3" s="7"/>
      <c r="H3" s="7"/>
      <c r="I3" s="22"/>
      <c r="J3" s="7"/>
      <c r="K3" s="7" t="s">
        <v>14</v>
      </c>
      <c r="L3" s="7" t="s">
        <v>137</v>
      </c>
      <c r="M3" s="7" t="s">
        <v>138</v>
      </c>
      <c r="N3" s="23"/>
      <c r="O3" s="24"/>
      <c r="P3" s="153"/>
    </row>
    <row r="4" s="135" customFormat="1" spans="1:15">
      <c r="A4" s="145">
        <v>1</v>
      </c>
      <c r="B4" s="145">
        <v>20193138018</v>
      </c>
      <c r="C4" s="145" t="s">
        <v>296</v>
      </c>
      <c r="D4" s="145" t="s">
        <v>18</v>
      </c>
      <c r="E4" s="145" t="s">
        <v>140</v>
      </c>
      <c r="F4" s="145" t="s">
        <v>20</v>
      </c>
      <c r="G4" s="145" t="s">
        <v>148</v>
      </c>
      <c r="H4" s="145" t="s">
        <v>22</v>
      </c>
      <c r="I4" s="145" t="s">
        <v>45</v>
      </c>
      <c r="J4" s="145" t="s">
        <v>297</v>
      </c>
      <c r="K4" s="145">
        <v>15.15</v>
      </c>
      <c r="L4" s="145">
        <v>27.8182</v>
      </c>
      <c r="M4" s="145">
        <v>30.0069</v>
      </c>
      <c r="N4" s="145">
        <f t="shared" ref="N4:N17" si="0">SUM(K4:M4)</f>
        <v>72.9751</v>
      </c>
      <c r="O4" s="145" t="s">
        <v>78</v>
      </c>
    </row>
    <row r="5" s="136" customFormat="1" spans="1:15">
      <c r="A5" s="146">
        <v>2</v>
      </c>
      <c r="B5" s="146">
        <v>20192023006</v>
      </c>
      <c r="C5" s="146" t="s">
        <v>298</v>
      </c>
      <c r="D5" s="146" t="s">
        <v>27</v>
      </c>
      <c r="E5" s="146" t="s">
        <v>30</v>
      </c>
      <c r="F5" s="146" t="s">
        <v>20</v>
      </c>
      <c r="G5" s="146" t="s">
        <v>232</v>
      </c>
      <c r="H5" s="146" t="s">
        <v>22</v>
      </c>
      <c r="I5" s="146" t="s">
        <v>299</v>
      </c>
      <c r="J5" s="146" t="s">
        <v>32</v>
      </c>
      <c r="K5" s="52">
        <v>11.8</v>
      </c>
      <c r="L5" s="52">
        <v>27.64</v>
      </c>
      <c r="M5" s="52">
        <v>23.5082</v>
      </c>
      <c r="N5" s="146">
        <f t="shared" si="0"/>
        <v>62.9482</v>
      </c>
      <c r="O5" s="146" t="s">
        <v>25</v>
      </c>
    </row>
    <row r="6" s="136" customFormat="1" spans="1:15">
      <c r="A6" s="146">
        <v>3</v>
      </c>
      <c r="B6" s="146">
        <v>20192023010</v>
      </c>
      <c r="C6" s="146" t="s">
        <v>300</v>
      </c>
      <c r="D6" s="146" t="s">
        <v>18</v>
      </c>
      <c r="E6" s="146" t="s">
        <v>30</v>
      </c>
      <c r="F6" s="146" t="s">
        <v>20</v>
      </c>
      <c r="G6" s="146" t="s">
        <v>232</v>
      </c>
      <c r="H6" s="146" t="s">
        <v>22</v>
      </c>
      <c r="I6" s="146" t="s">
        <v>301</v>
      </c>
      <c r="J6" s="146" t="s">
        <v>32</v>
      </c>
      <c r="K6" s="52">
        <v>11.25</v>
      </c>
      <c r="L6" s="52">
        <v>27.15</v>
      </c>
      <c r="M6" s="52">
        <v>20.59</v>
      </c>
      <c r="N6" s="146">
        <f t="shared" si="0"/>
        <v>58.99</v>
      </c>
      <c r="O6" s="146" t="s">
        <v>25</v>
      </c>
    </row>
    <row r="7" s="136" customFormat="1" spans="1:15">
      <c r="A7" s="146">
        <v>4</v>
      </c>
      <c r="B7" s="146">
        <v>20192023007</v>
      </c>
      <c r="C7" s="146" t="s">
        <v>302</v>
      </c>
      <c r="D7" s="146" t="s">
        <v>18</v>
      </c>
      <c r="E7" s="146" t="s">
        <v>30</v>
      </c>
      <c r="F7" s="146" t="s">
        <v>20</v>
      </c>
      <c r="G7" s="146" t="s">
        <v>232</v>
      </c>
      <c r="H7" s="146" t="s">
        <v>22</v>
      </c>
      <c r="I7" s="146" t="s">
        <v>31</v>
      </c>
      <c r="J7" s="146" t="s">
        <v>32</v>
      </c>
      <c r="K7" s="52">
        <v>15.35</v>
      </c>
      <c r="L7" s="52">
        <v>27.66</v>
      </c>
      <c r="M7" s="52">
        <v>12.1</v>
      </c>
      <c r="N7" s="146">
        <f t="shared" si="0"/>
        <v>55.11</v>
      </c>
      <c r="O7" s="146" t="s">
        <v>25</v>
      </c>
    </row>
    <row r="8" s="136" customFormat="1" spans="1:15">
      <c r="A8" s="146">
        <v>5</v>
      </c>
      <c r="B8" s="146">
        <v>20193138053</v>
      </c>
      <c r="C8" s="146" t="s">
        <v>303</v>
      </c>
      <c r="D8" s="146" t="s">
        <v>18</v>
      </c>
      <c r="E8" s="146" t="s">
        <v>140</v>
      </c>
      <c r="F8" s="146" t="s">
        <v>20</v>
      </c>
      <c r="G8" s="146" t="s">
        <v>148</v>
      </c>
      <c r="H8" s="146" t="s">
        <v>22</v>
      </c>
      <c r="I8" s="146" t="s">
        <v>56</v>
      </c>
      <c r="J8" s="146" t="s">
        <v>297</v>
      </c>
      <c r="K8" s="146">
        <v>14.15</v>
      </c>
      <c r="L8" s="146">
        <v>27.8</v>
      </c>
      <c r="M8" s="146">
        <v>12</v>
      </c>
      <c r="N8" s="146">
        <f t="shared" si="0"/>
        <v>53.95</v>
      </c>
      <c r="O8" s="146" t="s">
        <v>25</v>
      </c>
    </row>
    <row r="9" s="136" customFormat="1" spans="1:15">
      <c r="A9" s="146">
        <v>6</v>
      </c>
      <c r="B9" s="146">
        <v>20193138006</v>
      </c>
      <c r="C9" s="146" t="s">
        <v>304</v>
      </c>
      <c r="D9" s="146" t="s">
        <v>27</v>
      </c>
      <c r="E9" s="146" t="s">
        <v>140</v>
      </c>
      <c r="F9" s="146" t="s">
        <v>20</v>
      </c>
      <c r="G9" s="146" t="s">
        <v>148</v>
      </c>
      <c r="H9" s="146" t="s">
        <v>22</v>
      </c>
      <c r="I9" s="146" t="s">
        <v>305</v>
      </c>
      <c r="J9" s="146" t="s">
        <v>297</v>
      </c>
      <c r="K9" s="146">
        <v>15.45</v>
      </c>
      <c r="L9" s="146">
        <v>26.8091</v>
      </c>
      <c r="M9" s="146">
        <v>11.6</v>
      </c>
      <c r="N9" s="146">
        <f t="shared" si="0"/>
        <v>53.8591</v>
      </c>
      <c r="O9" s="146" t="s">
        <v>25</v>
      </c>
    </row>
    <row r="10" s="137" customFormat="1" spans="1:15">
      <c r="A10" s="147">
        <v>7</v>
      </c>
      <c r="B10" s="147">
        <v>20193138043</v>
      </c>
      <c r="C10" s="147" t="s">
        <v>306</v>
      </c>
      <c r="D10" s="147" t="s">
        <v>27</v>
      </c>
      <c r="E10" s="147" t="s">
        <v>140</v>
      </c>
      <c r="F10" s="147" t="s">
        <v>20</v>
      </c>
      <c r="G10" s="147" t="s">
        <v>148</v>
      </c>
      <c r="H10" s="147" t="s">
        <v>22</v>
      </c>
      <c r="I10" s="147" t="s">
        <v>121</v>
      </c>
      <c r="J10" s="147" t="s">
        <v>297</v>
      </c>
      <c r="K10" s="147">
        <v>12.75</v>
      </c>
      <c r="L10" s="147">
        <v>27.1909</v>
      </c>
      <c r="M10" s="147">
        <v>43.2415</v>
      </c>
      <c r="N10" s="147">
        <f t="shared" si="0"/>
        <v>83.1824</v>
      </c>
      <c r="O10" s="147" t="s">
        <v>35</v>
      </c>
    </row>
    <row r="11" s="137" customFormat="1" spans="1:15">
      <c r="A11" s="147">
        <v>8</v>
      </c>
      <c r="B11" s="147">
        <v>20193138014</v>
      </c>
      <c r="C11" s="147" t="s">
        <v>307</v>
      </c>
      <c r="D11" s="147" t="s">
        <v>18</v>
      </c>
      <c r="E11" s="147" t="s">
        <v>140</v>
      </c>
      <c r="F11" s="147" t="s">
        <v>20</v>
      </c>
      <c r="G11" s="147" t="s">
        <v>148</v>
      </c>
      <c r="H11" s="147" t="s">
        <v>22</v>
      </c>
      <c r="I11" s="147" t="s">
        <v>121</v>
      </c>
      <c r="J11" s="147" t="s">
        <v>297</v>
      </c>
      <c r="K11" s="147">
        <v>14.05</v>
      </c>
      <c r="L11" s="147">
        <v>27.2455</v>
      </c>
      <c r="M11" s="147">
        <v>40.6735</v>
      </c>
      <c r="N11" s="147">
        <f t="shared" si="0"/>
        <v>81.969</v>
      </c>
      <c r="O11" s="147" t="s">
        <v>35</v>
      </c>
    </row>
    <row r="12" s="138" customFormat="1" spans="1:15">
      <c r="A12" s="148">
        <v>9</v>
      </c>
      <c r="B12" s="148">
        <v>20192023012</v>
      </c>
      <c r="C12" s="148" t="s">
        <v>308</v>
      </c>
      <c r="D12" s="148" t="s">
        <v>18</v>
      </c>
      <c r="E12" s="148" t="s">
        <v>30</v>
      </c>
      <c r="F12" s="148" t="s">
        <v>20</v>
      </c>
      <c r="G12" s="148" t="s">
        <v>232</v>
      </c>
      <c r="H12" s="148" t="s">
        <v>22</v>
      </c>
      <c r="I12" s="148" t="s">
        <v>309</v>
      </c>
      <c r="J12" s="148" t="s">
        <v>32</v>
      </c>
      <c r="K12" s="56">
        <v>14.95</v>
      </c>
      <c r="L12" s="56">
        <v>28.05</v>
      </c>
      <c r="M12" s="56">
        <v>10.8</v>
      </c>
      <c r="N12" s="148">
        <f t="shared" si="0"/>
        <v>53.8</v>
      </c>
      <c r="O12" s="148" t="s">
        <v>39</v>
      </c>
    </row>
    <row r="13" s="139" customFormat="1" spans="1:15">
      <c r="A13" s="148">
        <v>10</v>
      </c>
      <c r="B13" s="148">
        <v>20192023002</v>
      </c>
      <c r="C13" s="148" t="s">
        <v>310</v>
      </c>
      <c r="D13" s="148" t="s">
        <v>27</v>
      </c>
      <c r="E13" s="148" t="s">
        <v>30</v>
      </c>
      <c r="F13" s="148" t="s">
        <v>20</v>
      </c>
      <c r="G13" s="148" t="s">
        <v>232</v>
      </c>
      <c r="H13" s="148" t="s">
        <v>22</v>
      </c>
      <c r="I13" s="148" t="s">
        <v>311</v>
      </c>
      <c r="J13" s="148" t="s">
        <v>32</v>
      </c>
      <c r="K13" s="56">
        <v>14</v>
      </c>
      <c r="L13" s="56">
        <v>27.69</v>
      </c>
      <c r="M13" s="56">
        <v>11.4</v>
      </c>
      <c r="N13" s="148">
        <f t="shared" si="0"/>
        <v>53.09</v>
      </c>
      <c r="O13" s="148" t="s">
        <v>39</v>
      </c>
    </row>
    <row r="14" s="139" customFormat="1" spans="1:15">
      <c r="A14" s="148">
        <v>11</v>
      </c>
      <c r="B14" s="148">
        <v>20193138001</v>
      </c>
      <c r="C14" s="148" t="s">
        <v>312</v>
      </c>
      <c r="D14" s="148" t="s">
        <v>18</v>
      </c>
      <c r="E14" s="148" t="s">
        <v>140</v>
      </c>
      <c r="F14" s="148" t="s">
        <v>20</v>
      </c>
      <c r="G14" s="148" t="s">
        <v>148</v>
      </c>
      <c r="H14" s="148" t="s">
        <v>22</v>
      </c>
      <c r="I14" s="148" t="s">
        <v>313</v>
      </c>
      <c r="J14" s="148" t="s">
        <v>297</v>
      </c>
      <c r="K14" s="148">
        <v>13.15</v>
      </c>
      <c r="L14" s="148">
        <v>27.3273</v>
      </c>
      <c r="M14" s="148">
        <v>12.569</v>
      </c>
      <c r="N14" s="148">
        <f t="shared" si="0"/>
        <v>53.0463</v>
      </c>
      <c r="O14" s="148" t="s">
        <v>39</v>
      </c>
    </row>
    <row r="15" s="139" customFormat="1" spans="1:15">
      <c r="A15" s="148">
        <v>12</v>
      </c>
      <c r="B15" s="148">
        <v>20192023004</v>
      </c>
      <c r="C15" s="148" t="s">
        <v>314</v>
      </c>
      <c r="D15" s="148" t="s">
        <v>18</v>
      </c>
      <c r="E15" s="148" t="s">
        <v>30</v>
      </c>
      <c r="F15" s="148" t="s">
        <v>20</v>
      </c>
      <c r="G15" s="148" t="s">
        <v>232</v>
      </c>
      <c r="H15" s="148" t="s">
        <v>22</v>
      </c>
      <c r="I15" s="148" t="s">
        <v>315</v>
      </c>
      <c r="J15" s="148" t="s">
        <v>32</v>
      </c>
      <c r="K15" s="56">
        <v>14.05</v>
      </c>
      <c r="L15" s="56">
        <v>26.7667</v>
      </c>
      <c r="M15" s="56">
        <v>12</v>
      </c>
      <c r="N15" s="148">
        <f t="shared" si="0"/>
        <v>52.8167</v>
      </c>
      <c r="O15" s="148" t="s">
        <v>39</v>
      </c>
    </row>
    <row r="16" s="138" customFormat="1" spans="1:15">
      <c r="A16" s="148">
        <v>13</v>
      </c>
      <c r="B16" s="148">
        <v>20192023003</v>
      </c>
      <c r="C16" s="148" t="s">
        <v>316</v>
      </c>
      <c r="D16" s="148" t="s">
        <v>18</v>
      </c>
      <c r="E16" s="148" t="s">
        <v>30</v>
      </c>
      <c r="F16" s="148" t="s">
        <v>20</v>
      </c>
      <c r="G16" s="148" t="s">
        <v>232</v>
      </c>
      <c r="H16" s="148" t="s">
        <v>22</v>
      </c>
      <c r="I16" s="148" t="s">
        <v>56</v>
      </c>
      <c r="J16" s="148" t="s">
        <v>32</v>
      </c>
      <c r="K16" s="56">
        <v>13.25</v>
      </c>
      <c r="L16" s="56">
        <v>27.1667</v>
      </c>
      <c r="M16" s="56">
        <v>12.4</v>
      </c>
      <c r="N16" s="148">
        <f t="shared" si="0"/>
        <v>52.8167</v>
      </c>
      <c r="O16" s="148" t="s">
        <v>39</v>
      </c>
    </row>
    <row r="17" s="139" customFormat="1" spans="1:15">
      <c r="A17" s="148">
        <v>14</v>
      </c>
      <c r="B17" s="148">
        <v>20193138050</v>
      </c>
      <c r="C17" s="148" t="s">
        <v>317</v>
      </c>
      <c r="D17" s="148" t="s">
        <v>27</v>
      </c>
      <c r="E17" s="148" t="s">
        <v>140</v>
      </c>
      <c r="F17" s="148" t="s">
        <v>20</v>
      </c>
      <c r="G17" s="148" t="s">
        <v>148</v>
      </c>
      <c r="H17" s="148" t="s">
        <v>22</v>
      </c>
      <c r="I17" s="148" t="s">
        <v>318</v>
      </c>
      <c r="J17" s="148" t="s">
        <v>297</v>
      </c>
      <c r="K17" s="148">
        <v>13.45</v>
      </c>
      <c r="L17" s="148">
        <v>27.0818</v>
      </c>
      <c r="M17" s="148">
        <v>12</v>
      </c>
      <c r="N17" s="148">
        <f t="shared" si="0"/>
        <v>52.5318</v>
      </c>
      <c r="O17" s="148" t="s">
        <v>39</v>
      </c>
    </row>
    <row r="18" s="138" customFormat="1" spans="1:15">
      <c r="A18" s="148">
        <v>15</v>
      </c>
      <c r="B18" s="148">
        <v>20193138028</v>
      </c>
      <c r="C18" s="148" t="s">
        <v>319</v>
      </c>
      <c r="D18" s="148" t="s">
        <v>27</v>
      </c>
      <c r="E18" s="148" t="s">
        <v>140</v>
      </c>
      <c r="F18" s="148" t="s">
        <v>20</v>
      </c>
      <c r="G18" s="148" t="s">
        <v>148</v>
      </c>
      <c r="H18" s="148" t="s">
        <v>22</v>
      </c>
      <c r="I18" s="148" t="s">
        <v>31</v>
      </c>
      <c r="J18" s="148" t="s">
        <v>297</v>
      </c>
      <c r="K18" s="148">
        <v>13.35</v>
      </c>
      <c r="L18" s="148">
        <v>26.475</v>
      </c>
      <c r="M18" s="148">
        <v>10.8</v>
      </c>
      <c r="N18" s="148">
        <f t="shared" ref="N18:N31" si="1">SUM(K18:M18)</f>
        <v>50.625</v>
      </c>
      <c r="O18" s="148" t="s">
        <v>39</v>
      </c>
    </row>
    <row r="19" s="138" customFormat="1" spans="1:15">
      <c r="A19" s="148">
        <v>16</v>
      </c>
      <c r="B19" s="148">
        <v>20192023014</v>
      </c>
      <c r="C19" s="148" t="s">
        <v>320</v>
      </c>
      <c r="D19" s="148" t="s">
        <v>18</v>
      </c>
      <c r="E19" s="148" t="s">
        <v>30</v>
      </c>
      <c r="F19" s="148" t="s">
        <v>20</v>
      </c>
      <c r="G19" s="148" t="s">
        <v>232</v>
      </c>
      <c r="H19" s="148" t="s">
        <v>22</v>
      </c>
      <c r="I19" s="148" t="s">
        <v>121</v>
      </c>
      <c r="J19" s="148" t="s">
        <v>32</v>
      </c>
      <c r="K19" s="56">
        <v>10.9</v>
      </c>
      <c r="L19" s="56">
        <v>27.1</v>
      </c>
      <c r="M19" s="56">
        <v>11.7</v>
      </c>
      <c r="N19" s="148">
        <f t="shared" si="1"/>
        <v>49.7</v>
      </c>
      <c r="O19" s="148" t="s">
        <v>39</v>
      </c>
    </row>
    <row r="20" s="138" customFormat="1" spans="1:15">
      <c r="A20" s="148">
        <v>17</v>
      </c>
      <c r="B20" s="148">
        <v>20193138020</v>
      </c>
      <c r="C20" s="148" t="s">
        <v>321</v>
      </c>
      <c r="D20" s="148" t="s">
        <v>18</v>
      </c>
      <c r="E20" s="148" t="s">
        <v>140</v>
      </c>
      <c r="F20" s="148" t="s">
        <v>20</v>
      </c>
      <c r="G20" s="148" t="s">
        <v>148</v>
      </c>
      <c r="H20" s="148" t="s">
        <v>22</v>
      </c>
      <c r="I20" s="148" t="s">
        <v>45</v>
      </c>
      <c r="J20" s="148" t="s">
        <v>297</v>
      </c>
      <c r="K20" s="148">
        <v>11.45</v>
      </c>
      <c r="L20" s="148">
        <v>26.8364</v>
      </c>
      <c r="M20" s="148">
        <v>11.1</v>
      </c>
      <c r="N20" s="148">
        <f t="shared" si="1"/>
        <v>49.3864</v>
      </c>
      <c r="O20" s="148" t="s">
        <v>39</v>
      </c>
    </row>
    <row r="21" s="138" customFormat="1" spans="1:15">
      <c r="A21" s="148">
        <v>18</v>
      </c>
      <c r="B21" s="148">
        <v>20192023001</v>
      </c>
      <c r="C21" s="148" t="s">
        <v>322</v>
      </c>
      <c r="D21" s="148" t="s">
        <v>18</v>
      </c>
      <c r="E21" s="148" t="s">
        <v>30</v>
      </c>
      <c r="F21" s="148" t="s">
        <v>20</v>
      </c>
      <c r="G21" s="148" t="s">
        <v>232</v>
      </c>
      <c r="H21" s="148" t="s">
        <v>22</v>
      </c>
      <c r="I21" s="148" t="s">
        <v>323</v>
      </c>
      <c r="J21" s="148" t="s">
        <v>32</v>
      </c>
      <c r="K21" s="56">
        <v>11</v>
      </c>
      <c r="L21" s="56">
        <v>27.9667</v>
      </c>
      <c r="M21" s="56">
        <v>10.4</v>
      </c>
      <c r="N21" s="148">
        <f t="shared" si="1"/>
        <v>49.3667</v>
      </c>
      <c r="O21" s="148" t="s">
        <v>39</v>
      </c>
    </row>
    <row r="22" s="138" customFormat="1" spans="1:15">
      <c r="A22" s="148">
        <v>19</v>
      </c>
      <c r="B22" s="148">
        <v>20193138007</v>
      </c>
      <c r="C22" s="148" t="s">
        <v>324</v>
      </c>
      <c r="D22" s="148" t="s">
        <v>18</v>
      </c>
      <c r="E22" s="148" t="s">
        <v>140</v>
      </c>
      <c r="F22" s="148" t="s">
        <v>20</v>
      </c>
      <c r="G22" s="148" t="s">
        <v>148</v>
      </c>
      <c r="H22" s="148" t="s">
        <v>22</v>
      </c>
      <c r="I22" s="148" t="s">
        <v>325</v>
      </c>
      <c r="J22" s="148" t="s">
        <v>297</v>
      </c>
      <c r="K22" s="148">
        <v>11.65</v>
      </c>
      <c r="L22" s="148">
        <v>27.23</v>
      </c>
      <c r="M22" s="148">
        <v>10.4</v>
      </c>
      <c r="N22" s="148">
        <f t="shared" si="1"/>
        <v>49.28</v>
      </c>
      <c r="O22" s="148" t="s">
        <v>39</v>
      </c>
    </row>
    <row r="23" s="138" customFormat="1" ht="17.4" customHeight="1" spans="1:15">
      <c r="A23" s="148">
        <v>20</v>
      </c>
      <c r="B23" s="148">
        <v>20193138037</v>
      </c>
      <c r="C23" s="148" t="s">
        <v>326</v>
      </c>
      <c r="D23" s="148" t="s">
        <v>27</v>
      </c>
      <c r="E23" s="148" t="s">
        <v>140</v>
      </c>
      <c r="F23" s="148" t="s">
        <v>20</v>
      </c>
      <c r="G23" s="148" t="s">
        <v>141</v>
      </c>
      <c r="H23" s="148" t="s">
        <v>22</v>
      </c>
      <c r="I23" s="148" t="s">
        <v>45</v>
      </c>
      <c r="J23" s="148" t="s">
        <v>32</v>
      </c>
      <c r="K23" s="148">
        <v>11.1</v>
      </c>
      <c r="L23" s="148">
        <v>27.6545</v>
      </c>
      <c r="M23" s="148">
        <v>10.2</v>
      </c>
      <c r="N23" s="148">
        <f t="shared" si="1"/>
        <v>48.9545</v>
      </c>
      <c r="O23" s="148" t="s">
        <v>39</v>
      </c>
    </row>
    <row r="24" s="140" customFormat="1" spans="1:15">
      <c r="A24" s="149">
        <v>21</v>
      </c>
      <c r="B24" s="149">
        <v>20192023008</v>
      </c>
      <c r="C24" s="149" t="s">
        <v>327</v>
      </c>
      <c r="D24" s="149" t="s">
        <v>18</v>
      </c>
      <c r="E24" s="149" t="s">
        <v>30</v>
      </c>
      <c r="F24" s="149" t="s">
        <v>20</v>
      </c>
      <c r="G24" s="149" t="s">
        <v>232</v>
      </c>
      <c r="H24" s="149" t="s">
        <v>22</v>
      </c>
      <c r="I24" s="149" t="s">
        <v>328</v>
      </c>
      <c r="J24" s="149" t="s">
        <v>32</v>
      </c>
      <c r="K24" s="60">
        <v>10.6</v>
      </c>
      <c r="L24" s="60">
        <v>28.11</v>
      </c>
      <c r="M24" s="60">
        <v>10</v>
      </c>
      <c r="N24" s="149">
        <f t="shared" si="1"/>
        <v>48.71</v>
      </c>
      <c r="O24" s="149" t="s">
        <v>52</v>
      </c>
    </row>
    <row r="25" s="141" customFormat="1" spans="1:15">
      <c r="A25" s="149">
        <v>22</v>
      </c>
      <c r="B25" s="149">
        <v>20193138054</v>
      </c>
      <c r="C25" s="149" t="s">
        <v>329</v>
      </c>
      <c r="D25" s="149" t="s">
        <v>18</v>
      </c>
      <c r="E25" s="149" t="s">
        <v>140</v>
      </c>
      <c r="F25" s="149" t="s">
        <v>20</v>
      </c>
      <c r="G25" s="149" t="s">
        <v>148</v>
      </c>
      <c r="H25" s="149" t="s">
        <v>22</v>
      </c>
      <c r="I25" s="149" t="s">
        <v>31</v>
      </c>
      <c r="J25" s="149" t="s">
        <v>297</v>
      </c>
      <c r="K25" s="149">
        <v>12.25</v>
      </c>
      <c r="L25" s="149">
        <v>25.9384</v>
      </c>
      <c r="M25" s="149">
        <v>10</v>
      </c>
      <c r="N25" s="149">
        <f t="shared" si="1"/>
        <v>48.1884</v>
      </c>
      <c r="O25" s="149" t="s">
        <v>52</v>
      </c>
    </row>
    <row r="26" s="141" customFormat="1" spans="1:15">
      <c r="A26" s="149">
        <v>23</v>
      </c>
      <c r="B26" s="149">
        <v>20193138061</v>
      </c>
      <c r="C26" s="149" t="s">
        <v>330</v>
      </c>
      <c r="D26" s="149" t="s">
        <v>18</v>
      </c>
      <c r="E26" s="149" t="s">
        <v>140</v>
      </c>
      <c r="F26" s="149" t="s">
        <v>20</v>
      </c>
      <c r="G26" s="149" t="s">
        <v>148</v>
      </c>
      <c r="H26" s="149" t="s">
        <v>22</v>
      </c>
      <c r="I26" s="149" t="s">
        <v>45</v>
      </c>
      <c r="J26" s="149" t="s">
        <v>297</v>
      </c>
      <c r="K26" s="149">
        <v>11.45</v>
      </c>
      <c r="L26" s="149">
        <v>26.4545</v>
      </c>
      <c r="M26" s="149">
        <v>10</v>
      </c>
      <c r="N26" s="149">
        <f t="shared" si="1"/>
        <v>47.9045</v>
      </c>
      <c r="O26" s="149" t="s">
        <v>52</v>
      </c>
    </row>
    <row r="27" s="142" customFormat="1" spans="1:15">
      <c r="A27" s="149">
        <v>24</v>
      </c>
      <c r="B27" s="149">
        <v>20192023009</v>
      </c>
      <c r="C27" s="149" t="s">
        <v>331</v>
      </c>
      <c r="D27" s="149" t="s">
        <v>27</v>
      </c>
      <c r="E27" s="149" t="s">
        <v>30</v>
      </c>
      <c r="F27" s="149" t="s">
        <v>20</v>
      </c>
      <c r="G27" s="149" t="s">
        <v>232</v>
      </c>
      <c r="H27" s="149" t="s">
        <v>22</v>
      </c>
      <c r="I27" s="149" t="s">
        <v>45</v>
      </c>
      <c r="J27" s="149" t="s">
        <v>32</v>
      </c>
      <c r="K27" s="60">
        <v>10.6</v>
      </c>
      <c r="L27" s="60">
        <v>26.06</v>
      </c>
      <c r="M27" s="60">
        <v>10.6</v>
      </c>
      <c r="N27" s="149">
        <f t="shared" si="1"/>
        <v>47.26</v>
      </c>
      <c r="O27" s="149" t="s">
        <v>52</v>
      </c>
    </row>
    <row r="28" s="142" customFormat="1" spans="1:15">
      <c r="A28" s="149">
        <v>25</v>
      </c>
      <c r="B28" s="149">
        <v>20192023005</v>
      </c>
      <c r="C28" s="149" t="s">
        <v>332</v>
      </c>
      <c r="D28" s="149" t="s">
        <v>18</v>
      </c>
      <c r="E28" s="149" t="s">
        <v>30</v>
      </c>
      <c r="F28" s="149" t="s">
        <v>20</v>
      </c>
      <c r="G28" s="149" t="s">
        <v>232</v>
      </c>
      <c r="H28" s="149" t="s">
        <v>22</v>
      </c>
      <c r="I28" s="149" t="s">
        <v>333</v>
      </c>
      <c r="J28" s="149" t="s">
        <v>32</v>
      </c>
      <c r="K28" s="60">
        <v>11</v>
      </c>
      <c r="L28" s="60">
        <v>25.95</v>
      </c>
      <c r="M28" s="60">
        <v>10</v>
      </c>
      <c r="N28" s="149">
        <f t="shared" si="1"/>
        <v>46.95</v>
      </c>
      <c r="O28" s="149" t="s">
        <v>52</v>
      </c>
    </row>
    <row r="29" s="142" customFormat="1" spans="1:15">
      <c r="A29" s="149">
        <v>26</v>
      </c>
      <c r="B29" s="149">
        <v>20193138049</v>
      </c>
      <c r="C29" s="149" t="s">
        <v>334</v>
      </c>
      <c r="D29" s="149" t="s">
        <v>18</v>
      </c>
      <c r="E29" s="149" t="s">
        <v>140</v>
      </c>
      <c r="F29" s="149" t="s">
        <v>20</v>
      </c>
      <c r="G29" s="149" t="s">
        <v>141</v>
      </c>
      <c r="H29" s="149" t="s">
        <v>22</v>
      </c>
      <c r="I29" s="149" t="s">
        <v>335</v>
      </c>
      <c r="J29" s="149" t="s">
        <v>32</v>
      </c>
      <c r="K29" s="149">
        <v>10</v>
      </c>
      <c r="L29" s="149">
        <v>26.7273</v>
      </c>
      <c r="M29" s="149">
        <v>10</v>
      </c>
      <c r="N29" s="149">
        <f t="shared" si="1"/>
        <v>46.7273</v>
      </c>
      <c r="O29" s="149" t="s">
        <v>52</v>
      </c>
    </row>
    <row r="30" s="142" customFormat="1" spans="1:15">
      <c r="A30" s="149">
        <v>27</v>
      </c>
      <c r="B30" s="150">
        <v>20192023011</v>
      </c>
      <c r="C30" s="150" t="s">
        <v>336</v>
      </c>
      <c r="D30" s="150" t="s">
        <v>18</v>
      </c>
      <c r="E30" s="150" t="s">
        <v>30</v>
      </c>
      <c r="F30" s="150" t="s">
        <v>20</v>
      </c>
      <c r="G30" s="150" t="s">
        <v>232</v>
      </c>
      <c r="H30" s="150" t="s">
        <v>22</v>
      </c>
      <c r="I30" s="150" t="s">
        <v>45</v>
      </c>
      <c r="J30" s="150" t="s">
        <v>32</v>
      </c>
      <c r="K30" s="155">
        <v>10</v>
      </c>
      <c r="L30" s="155">
        <v>25.9636</v>
      </c>
      <c r="M30" s="155">
        <v>10</v>
      </c>
      <c r="N30" s="150">
        <f t="shared" si="1"/>
        <v>45.9636</v>
      </c>
      <c r="O30" s="149" t="s">
        <v>52</v>
      </c>
    </row>
    <row r="31" s="143" customFormat="1" spans="1:16">
      <c r="A31" s="149">
        <v>28</v>
      </c>
      <c r="B31" s="151">
        <v>20196138004</v>
      </c>
      <c r="C31" s="151" t="s">
        <v>337</v>
      </c>
      <c r="D31" s="151" t="s">
        <v>18</v>
      </c>
      <c r="E31" s="151" t="s">
        <v>140</v>
      </c>
      <c r="F31" s="151" t="s">
        <v>20</v>
      </c>
      <c r="G31" s="151" t="s">
        <v>141</v>
      </c>
      <c r="H31" s="151" t="s">
        <v>338</v>
      </c>
      <c r="I31" s="151" t="s">
        <v>31</v>
      </c>
      <c r="J31" s="151" t="s">
        <v>297</v>
      </c>
      <c r="K31" s="151">
        <v>10</v>
      </c>
      <c r="L31" s="151"/>
      <c r="M31" s="151">
        <v>10</v>
      </c>
      <c r="N31" s="150"/>
      <c r="O31" s="151" t="s">
        <v>339</v>
      </c>
      <c r="P31" s="156"/>
    </row>
    <row r="32" spans="1:14">
      <c r="A32" s="152"/>
      <c r="B32" s="152"/>
      <c r="C32" s="152"/>
      <c r="D32" s="152"/>
      <c r="E32" s="152"/>
      <c r="F32" s="152"/>
      <c r="G32" s="152"/>
      <c r="H32" s="152"/>
      <c r="I32" s="152"/>
      <c r="J32" s="152"/>
      <c r="K32" s="152"/>
      <c r="L32" s="152"/>
      <c r="M32" s="152"/>
      <c r="N32" s="152"/>
    </row>
    <row r="33" spans="1:14">
      <c r="A33" s="152"/>
      <c r="B33" s="152"/>
      <c r="C33" s="152"/>
      <c r="D33" s="152"/>
      <c r="E33" s="152"/>
      <c r="F33" s="152"/>
      <c r="G33" s="152"/>
      <c r="H33" s="152"/>
      <c r="I33" s="152"/>
      <c r="J33" s="152"/>
      <c r="K33" s="152"/>
      <c r="L33" s="152"/>
      <c r="M33" s="152"/>
      <c r="N33" s="152"/>
    </row>
    <row r="34" spans="1:14">
      <c r="A34" s="152"/>
      <c r="B34" s="152"/>
      <c r="C34" s="152"/>
      <c r="D34" s="152"/>
      <c r="E34" s="152"/>
      <c r="F34" s="152"/>
      <c r="G34" s="152"/>
      <c r="H34" s="152"/>
      <c r="I34" s="152"/>
      <c r="J34" s="152"/>
      <c r="K34" s="152"/>
      <c r="L34" s="152"/>
      <c r="M34" s="152"/>
      <c r="N34" s="152"/>
    </row>
    <row r="35" spans="1:14">
      <c r="A35" s="152"/>
      <c r="B35" s="152"/>
      <c r="C35" s="152"/>
      <c r="D35" s="152"/>
      <c r="E35" s="152"/>
      <c r="F35" s="152"/>
      <c r="G35" s="152"/>
      <c r="H35" s="152"/>
      <c r="I35" s="152"/>
      <c r="J35" s="152"/>
      <c r="K35" s="152"/>
      <c r="L35" s="152"/>
      <c r="M35" s="152"/>
      <c r="N35" s="152"/>
    </row>
    <row r="36" spans="1:14">
      <c r="A36" s="152"/>
      <c r="B36" s="152"/>
      <c r="C36" s="152"/>
      <c r="D36" s="152"/>
      <c r="E36" s="152"/>
      <c r="F36" s="152"/>
      <c r="G36" s="152"/>
      <c r="H36" s="152"/>
      <c r="I36" s="152"/>
      <c r="J36" s="152"/>
      <c r="K36" s="152"/>
      <c r="L36" s="152"/>
      <c r="M36" s="152"/>
      <c r="N36" s="152"/>
    </row>
  </sheetData>
  <sortState ref="A5:P37">
    <sortCondition ref="N5" descending="1"/>
  </sortState>
  <mergeCells count="14">
    <mergeCell ref="A1:O1"/>
    <mergeCell ref="K2:M2"/>
    <mergeCell ref="A2:A3"/>
    <mergeCell ref="B2:B3"/>
    <mergeCell ref="C2:C3"/>
    <mergeCell ref="D2:D3"/>
    <mergeCell ref="E2:E3"/>
    <mergeCell ref="F2:F3"/>
    <mergeCell ref="G2:G3"/>
    <mergeCell ref="H2:H3"/>
    <mergeCell ref="I2:I3"/>
    <mergeCell ref="J2:J3"/>
    <mergeCell ref="N2:N3"/>
    <mergeCell ref="O2:O3"/>
  </mergeCells>
  <dataValidations count="5">
    <dataValidation type="list" allowBlank="1" showErrorMessage="1" sqref="H1" errorStyle="warning">
      <formula1>"非定向,定向"</formula1>
    </dataValidation>
    <dataValidation type="list" allowBlank="1" showErrorMessage="1" sqref="J21:J24" errorStyle="warning">
      <formula1>"植物病理系,昆虫系,农药系"</formula1>
    </dataValidation>
    <dataValidation type="list" allowBlank="1" showInputMessage="1" showErrorMessage="1" sqref="H32:H38">
      <formula1>"非定向,定向"</formula1>
    </dataValidation>
    <dataValidation type="list" allowBlank="1" showErrorMessage="1" sqref="J1:J3" errorStyle="warning">
      <formula1>"植物育种系,作物科学技术系,种子系"</formula1>
    </dataValidation>
    <dataValidation type="list" allowBlank="1" showInputMessage="1" showErrorMessage="1" sqref="J32:J38">
      <formula1>"植物病理系,昆虫系,农药系"</formula1>
    </dataValidation>
  </dataValidation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77"/>
  <sheetViews>
    <sheetView zoomScale="80" zoomScaleNormal="80" topLeftCell="A2" workbookViewId="0">
      <selection activeCell="M4" sqref="M4"/>
    </sheetView>
  </sheetViews>
  <sheetFormatPr defaultColWidth="8.725" defaultRowHeight="13.5"/>
  <cols>
    <col min="1" max="15" width="12.6333333333333" style="8" customWidth="1"/>
    <col min="16" max="16" width="12.6333333333333" customWidth="1"/>
  </cols>
  <sheetData>
    <row r="1" ht="27" spans="1:15">
      <c r="A1" s="126" t="s">
        <v>135</v>
      </c>
      <c r="B1" s="3"/>
      <c r="C1" s="3"/>
      <c r="D1" s="3"/>
      <c r="E1" s="3"/>
      <c r="F1" s="3"/>
      <c r="G1" s="3"/>
      <c r="H1" s="3"/>
      <c r="I1" s="3"/>
      <c r="J1" s="3"/>
      <c r="K1" s="3"/>
      <c r="L1" s="3"/>
      <c r="M1" s="3"/>
      <c r="N1" s="3"/>
      <c r="O1" s="3"/>
    </row>
    <row r="2" spans="1:15">
      <c r="A2" s="4" t="s">
        <v>1</v>
      </c>
      <c r="B2" s="5" t="s">
        <v>2</v>
      </c>
      <c r="C2" s="5" t="s">
        <v>3</v>
      </c>
      <c r="D2" s="5" t="s">
        <v>4</v>
      </c>
      <c r="E2" s="5" t="s">
        <v>5</v>
      </c>
      <c r="F2" s="5" t="s">
        <v>6</v>
      </c>
      <c r="G2" s="5" t="s">
        <v>7</v>
      </c>
      <c r="H2" s="5" t="s">
        <v>8</v>
      </c>
      <c r="I2" s="18" t="s">
        <v>9</v>
      </c>
      <c r="J2" s="129" t="s">
        <v>136</v>
      </c>
      <c r="K2" s="19" t="s">
        <v>11</v>
      </c>
      <c r="L2" s="19"/>
      <c r="M2" s="19"/>
      <c r="N2" s="20" t="s">
        <v>12</v>
      </c>
      <c r="O2" s="21" t="s">
        <v>13</v>
      </c>
    </row>
    <row r="3" s="33" customFormat="1" ht="36" spans="1:16">
      <c r="A3" s="6"/>
      <c r="B3" s="7"/>
      <c r="C3" s="7"/>
      <c r="D3" s="7"/>
      <c r="E3" s="7"/>
      <c r="F3" s="7"/>
      <c r="G3" s="7"/>
      <c r="H3" s="7"/>
      <c r="I3" s="22"/>
      <c r="J3" s="7"/>
      <c r="K3" s="7" t="s">
        <v>14</v>
      </c>
      <c r="L3" s="7" t="s">
        <v>137</v>
      </c>
      <c r="M3" s="7" t="s">
        <v>138</v>
      </c>
      <c r="N3" s="23"/>
      <c r="O3" s="24"/>
      <c r="P3" s="51"/>
    </row>
    <row r="4" s="74" customFormat="1" ht="14.25" spans="1:15">
      <c r="A4" s="127">
        <v>1</v>
      </c>
      <c r="B4" s="127">
        <v>20202021010</v>
      </c>
      <c r="C4" s="127" t="s">
        <v>340</v>
      </c>
      <c r="D4" s="127" t="s">
        <v>27</v>
      </c>
      <c r="E4" s="127" t="s">
        <v>37</v>
      </c>
      <c r="F4" s="127" t="s">
        <v>75</v>
      </c>
      <c r="G4" s="127" t="s">
        <v>341</v>
      </c>
      <c r="H4" s="127" t="s">
        <v>22</v>
      </c>
      <c r="I4" s="127" t="s">
        <v>104</v>
      </c>
      <c r="J4" s="127" t="s">
        <v>24</v>
      </c>
      <c r="K4" s="85">
        <v>12</v>
      </c>
      <c r="L4" s="85">
        <v>26.61</v>
      </c>
      <c r="M4" s="85">
        <v>41.5418</v>
      </c>
      <c r="N4" s="130">
        <f t="shared" ref="N4:N53" si="0">SUM(K4:M4)</f>
        <v>80.1518</v>
      </c>
      <c r="O4" s="127" t="s">
        <v>78</v>
      </c>
    </row>
    <row r="5" s="74" customFormat="1" ht="14.25" spans="1:15">
      <c r="A5" s="127">
        <v>2</v>
      </c>
      <c r="B5" s="127">
        <v>20203138038</v>
      </c>
      <c r="C5" s="127" t="s">
        <v>342</v>
      </c>
      <c r="D5" s="127" t="s">
        <v>27</v>
      </c>
      <c r="E5" s="127" t="s">
        <v>140</v>
      </c>
      <c r="F5" s="127" t="s">
        <v>75</v>
      </c>
      <c r="G5" s="127" t="s">
        <v>148</v>
      </c>
      <c r="H5" s="127" t="s">
        <v>22</v>
      </c>
      <c r="I5" s="127" t="s">
        <v>34</v>
      </c>
      <c r="J5" s="127" t="s">
        <v>24</v>
      </c>
      <c r="K5" s="85">
        <v>12.8</v>
      </c>
      <c r="L5" s="85">
        <v>27.7636</v>
      </c>
      <c r="M5" s="85">
        <v>34.8145</v>
      </c>
      <c r="N5" s="130">
        <f t="shared" si="0"/>
        <v>75.3781</v>
      </c>
      <c r="O5" s="127" t="s">
        <v>78</v>
      </c>
    </row>
    <row r="6" s="74" customFormat="1" ht="14.25" spans="1:15">
      <c r="A6" s="127">
        <v>3</v>
      </c>
      <c r="B6" s="127">
        <v>20202021007</v>
      </c>
      <c r="C6" s="127" t="s">
        <v>343</v>
      </c>
      <c r="D6" s="127" t="s">
        <v>27</v>
      </c>
      <c r="E6" s="127" t="s">
        <v>37</v>
      </c>
      <c r="F6" s="127" t="s">
        <v>344</v>
      </c>
      <c r="G6" s="127" t="s">
        <v>341</v>
      </c>
      <c r="H6" s="127" t="s">
        <v>22</v>
      </c>
      <c r="I6" s="127" t="s">
        <v>146</v>
      </c>
      <c r="J6" s="127" t="s">
        <v>24</v>
      </c>
      <c r="K6" s="85">
        <v>13</v>
      </c>
      <c r="L6" s="85">
        <v>27.54</v>
      </c>
      <c r="M6" s="85">
        <v>31.01</v>
      </c>
      <c r="N6" s="130">
        <f t="shared" si="0"/>
        <v>71.55</v>
      </c>
      <c r="O6" s="127" t="s">
        <v>78</v>
      </c>
    </row>
    <row r="7" s="74" customFormat="1" ht="14.25" spans="1:15">
      <c r="A7" s="127">
        <v>4</v>
      </c>
      <c r="B7" s="127">
        <v>20202047004</v>
      </c>
      <c r="C7" s="127" t="s">
        <v>345</v>
      </c>
      <c r="D7" s="127" t="s">
        <v>27</v>
      </c>
      <c r="E7" s="127" t="s">
        <v>19</v>
      </c>
      <c r="F7" s="127" t="s">
        <v>75</v>
      </c>
      <c r="G7" s="127" t="s">
        <v>341</v>
      </c>
      <c r="H7" s="127" t="s">
        <v>22</v>
      </c>
      <c r="I7" s="127" t="s">
        <v>43</v>
      </c>
      <c r="J7" s="127" t="s">
        <v>24</v>
      </c>
      <c r="K7" s="85">
        <v>10.9</v>
      </c>
      <c r="L7" s="85">
        <v>27</v>
      </c>
      <c r="M7" s="85">
        <v>25.0735</v>
      </c>
      <c r="N7" s="130">
        <f t="shared" si="0"/>
        <v>62.9735</v>
      </c>
      <c r="O7" s="127" t="s">
        <v>78</v>
      </c>
    </row>
    <row r="8" s="75" customFormat="1" ht="14.25" spans="1:15">
      <c r="A8" s="90">
        <v>5</v>
      </c>
      <c r="B8" s="90">
        <v>20202021002</v>
      </c>
      <c r="C8" s="90" t="s">
        <v>346</v>
      </c>
      <c r="D8" s="90" t="s">
        <v>27</v>
      </c>
      <c r="E8" s="90" t="s">
        <v>37</v>
      </c>
      <c r="F8" s="90" t="s">
        <v>75</v>
      </c>
      <c r="G8" s="90" t="s">
        <v>341</v>
      </c>
      <c r="H8" s="90" t="s">
        <v>22</v>
      </c>
      <c r="I8" s="90" t="s">
        <v>83</v>
      </c>
      <c r="J8" s="90" t="s">
        <v>24</v>
      </c>
      <c r="K8" s="88">
        <v>12.55</v>
      </c>
      <c r="L8" s="88">
        <v>26.64</v>
      </c>
      <c r="M8" s="88">
        <v>15</v>
      </c>
      <c r="N8" s="131">
        <f t="shared" si="0"/>
        <v>54.19</v>
      </c>
      <c r="O8" s="90" t="s">
        <v>25</v>
      </c>
    </row>
    <row r="9" s="75" customFormat="1" ht="14.25" spans="1:15">
      <c r="A9" s="90">
        <v>6</v>
      </c>
      <c r="B9" s="90">
        <v>20203138070</v>
      </c>
      <c r="C9" s="90" t="s">
        <v>347</v>
      </c>
      <c r="D9" s="90" t="s">
        <v>18</v>
      </c>
      <c r="E9" s="90" t="s">
        <v>140</v>
      </c>
      <c r="F9" s="90" t="s">
        <v>75</v>
      </c>
      <c r="G9" s="90" t="s">
        <v>141</v>
      </c>
      <c r="H9" s="90" t="s">
        <v>22</v>
      </c>
      <c r="I9" s="90" t="s">
        <v>38</v>
      </c>
      <c r="J9" s="90" t="s">
        <v>24</v>
      </c>
      <c r="K9" s="88">
        <v>13.25</v>
      </c>
      <c r="L9" s="88">
        <v>26.5615</v>
      </c>
      <c r="M9" s="88">
        <v>14.3326</v>
      </c>
      <c r="N9" s="131">
        <f t="shared" si="0"/>
        <v>54.1441</v>
      </c>
      <c r="O9" s="90" t="s">
        <v>25</v>
      </c>
    </row>
    <row r="10" s="75" customFormat="1" ht="14.25" spans="1:15">
      <c r="A10" s="90">
        <v>7</v>
      </c>
      <c r="B10" s="90">
        <v>20203138053</v>
      </c>
      <c r="C10" s="90" t="s">
        <v>348</v>
      </c>
      <c r="D10" s="90" t="s">
        <v>18</v>
      </c>
      <c r="E10" s="90" t="s">
        <v>140</v>
      </c>
      <c r="F10" s="90" t="s">
        <v>75</v>
      </c>
      <c r="G10" s="90" t="s">
        <v>141</v>
      </c>
      <c r="H10" s="90" t="s">
        <v>22</v>
      </c>
      <c r="I10" s="90" t="s">
        <v>178</v>
      </c>
      <c r="J10" s="90" t="s">
        <v>24</v>
      </c>
      <c r="K10" s="88">
        <v>15.15</v>
      </c>
      <c r="L10" s="88">
        <v>26.525</v>
      </c>
      <c r="M10" s="88">
        <v>11.4</v>
      </c>
      <c r="N10" s="131">
        <f t="shared" si="0"/>
        <v>53.075</v>
      </c>
      <c r="O10" s="90" t="s">
        <v>25</v>
      </c>
    </row>
    <row r="11" s="75" customFormat="1" ht="14.25" spans="1:15">
      <c r="A11" s="90">
        <v>8</v>
      </c>
      <c r="B11" s="90">
        <v>20202021014</v>
      </c>
      <c r="C11" s="90" t="s">
        <v>349</v>
      </c>
      <c r="D11" s="90" t="s">
        <v>18</v>
      </c>
      <c r="E11" s="90" t="s">
        <v>37</v>
      </c>
      <c r="F11" s="90" t="s">
        <v>75</v>
      </c>
      <c r="G11" s="90" t="s">
        <v>341</v>
      </c>
      <c r="H11" s="90" t="s">
        <v>22</v>
      </c>
      <c r="I11" s="90" t="s">
        <v>91</v>
      </c>
      <c r="J11" s="90" t="s">
        <v>24</v>
      </c>
      <c r="K11" s="88">
        <v>12.9</v>
      </c>
      <c r="L11" s="88">
        <v>26.16</v>
      </c>
      <c r="M11" s="88">
        <v>13.7385</v>
      </c>
      <c r="N11" s="131">
        <f t="shared" si="0"/>
        <v>52.7985</v>
      </c>
      <c r="O11" s="90" t="s">
        <v>25</v>
      </c>
    </row>
    <row r="12" s="75" customFormat="1" ht="14.25" spans="1:15">
      <c r="A12" s="90">
        <v>9</v>
      </c>
      <c r="B12" s="90">
        <v>20203138052</v>
      </c>
      <c r="C12" s="90" t="s">
        <v>350</v>
      </c>
      <c r="D12" s="90" t="s">
        <v>18</v>
      </c>
      <c r="E12" s="90" t="s">
        <v>351</v>
      </c>
      <c r="F12" s="90" t="s">
        <v>75</v>
      </c>
      <c r="G12" s="90" t="s">
        <v>144</v>
      </c>
      <c r="H12" s="90" t="s">
        <v>22</v>
      </c>
      <c r="I12" s="90" t="s">
        <v>151</v>
      </c>
      <c r="J12" s="90" t="s">
        <v>24</v>
      </c>
      <c r="K12" s="88">
        <v>14.5</v>
      </c>
      <c r="L12" s="88">
        <v>26.425</v>
      </c>
      <c r="M12" s="88">
        <v>11.8</v>
      </c>
      <c r="N12" s="131">
        <f t="shared" si="0"/>
        <v>52.725</v>
      </c>
      <c r="O12" s="90" t="s">
        <v>25</v>
      </c>
    </row>
    <row r="13" s="75" customFormat="1" ht="14.25" spans="1:15">
      <c r="A13" s="90">
        <v>10</v>
      </c>
      <c r="B13" s="90">
        <v>20203138066</v>
      </c>
      <c r="C13" s="90" t="s">
        <v>352</v>
      </c>
      <c r="D13" s="90" t="s">
        <v>18</v>
      </c>
      <c r="E13" s="90" t="s">
        <v>140</v>
      </c>
      <c r="F13" s="90" t="s">
        <v>75</v>
      </c>
      <c r="G13" s="90" t="s">
        <v>148</v>
      </c>
      <c r="H13" s="90" t="s">
        <v>22</v>
      </c>
      <c r="I13" s="90" t="s">
        <v>104</v>
      </c>
      <c r="J13" s="90" t="s">
        <v>24</v>
      </c>
      <c r="K13" s="88">
        <v>12.5</v>
      </c>
      <c r="L13" s="88">
        <v>27.2727</v>
      </c>
      <c r="M13" s="88">
        <v>12.94</v>
      </c>
      <c r="N13" s="131">
        <f t="shared" si="0"/>
        <v>52.7127</v>
      </c>
      <c r="O13" s="90" t="s">
        <v>25</v>
      </c>
    </row>
    <row r="14" s="77" customFormat="1" ht="15.75" spans="1:15">
      <c r="A14" s="90">
        <v>11</v>
      </c>
      <c r="B14" s="86">
        <v>20202021001</v>
      </c>
      <c r="C14" s="90" t="s">
        <v>353</v>
      </c>
      <c r="D14" s="90" t="s">
        <v>27</v>
      </c>
      <c r="E14" s="90" t="s">
        <v>37</v>
      </c>
      <c r="F14" s="90" t="s">
        <v>75</v>
      </c>
      <c r="G14" s="90" t="s">
        <v>341</v>
      </c>
      <c r="H14" s="90" t="s">
        <v>22</v>
      </c>
      <c r="I14" s="90" t="s">
        <v>28</v>
      </c>
      <c r="J14" s="90" t="s">
        <v>24</v>
      </c>
      <c r="K14" s="88">
        <v>12.55</v>
      </c>
      <c r="L14" s="88">
        <v>27.12</v>
      </c>
      <c r="M14" s="88">
        <v>12.8</v>
      </c>
      <c r="N14" s="131">
        <f t="shared" si="0"/>
        <v>52.47</v>
      </c>
      <c r="O14" s="90" t="s">
        <v>25</v>
      </c>
    </row>
    <row r="15" s="77" customFormat="1" ht="14" customHeight="1" spans="1:15">
      <c r="A15" s="90">
        <v>12</v>
      </c>
      <c r="B15" s="90">
        <v>20203138007</v>
      </c>
      <c r="C15" s="90" t="s">
        <v>354</v>
      </c>
      <c r="D15" s="90" t="s">
        <v>27</v>
      </c>
      <c r="E15" s="90" t="s">
        <v>140</v>
      </c>
      <c r="F15" s="90" t="s">
        <v>75</v>
      </c>
      <c r="G15" s="90" t="s">
        <v>141</v>
      </c>
      <c r="H15" s="90" t="s">
        <v>22</v>
      </c>
      <c r="I15" s="90" t="s">
        <v>355</v>
      </c>
      <c r="J15" s="90" t="s">
        <v>24</v>
      </c>
      <c r="K15" s="88">
        <v>13.8</v>
      </c>
      <c r="L15" s="88">
        <v>27.2182</v>
      </c>
      <c r="M15" s="88">
        <v>11.4</v>
      </c>
      <c r="N15" s="131">
        <f t="shared" si="0"/>
        <v>52.4182</v>
      </c>
      <c r="O15" s="90" t="s">
        <v>25</v>
      </c>
    </row>
    <row r="16" s="77" customFormat="1" ht="15.75" spans="1:15">
      <c r="A16" s="90">
        <v>13</v>
      </c>
      <c r="B16" s="90">
        <v>20203138047</v>
      </c>
      <c r="C16" s="90" t="s">
        <v>356</v>
      </c>
      <c r="D16" s="90" t="s">
        <v>18</v>
      </c>
      <c r="E16" s="90" t="s">
        <v>140</v>
      </c>
      <c r="F16" s="90" t="s">
        <v>75</v>
      </c>
      <c r="G16" s="90" t="s">
        <v>144</v>
      </c>
      <c r="H16" s="90" t="s">
        <v>22</v>
      </c>
      <c r="I16" s="90" t="s">
        <v>41</v>
      </c>
      <c r="J16" s="90" t="s">
        <v>24</v>
      </c>
      <c r="K16" s="88">
        <v>12.55</v>
      </c>
      <c r="L16" s="88">
        <v>27.6545</v>
      </c>
      <c r="M16" s="88">
        <v>12.2072</v>
      </c>
      <c r="N16" s="131">
        <f t="shared" si="0"/>
        <v>52.4117</v>
      </c>
      <c r="O16" s="90" t="s">
        <v>25</v>
      </c>
    </row>
    <row r="17" s="77" customFormat="1" ht="15.75" spans="1:15">
      <c r="A17" s="90">
        <v>14</v>
      </c>
      <c r="B17" s="90">
        <v>20203138031</v>
      </c>
      <c r="C17" s="90" t="s">
        <v>357</v>
      </c>
      <c r="D17" s="90" t="s">
        <v>27</v>
      </c>
      <c r="E17" s="90" t="s">
        <v>140</v>
      </c>
      <c r="F17" s="90" t="s">
        <v>75</v>
      </c>
      <c r="G17" s="90" t="s">
        <v>148</v>
      </c>
      <c r="H17" s="90" t="s">
        <v>22</v>
      </c>
      <c r="I17" s="90" t="s">
        <v>358</v>
      </c>
      <c r="J17" s="90" t="s">
        <v>24</v>
      </c>
      <c r="K17" s="88">
        <v>14.15</v>
      </c>
      <c r="L17" s="88">
        <v>27.2455</v>
      </c>
      <c r="M17" s="88">
        <v>11</v>
      </c>
      <c r="N17" s="131">
        <f t="shared" si="0"/>
        <v>52.3955</v>
      </c>
      <c r="O17" s="90" t="s">
        <v>25</v>
      </c>
    </row>
    <row r="18" s="77" customFormat="1" ht="15.75" spans="1:15">
      <c r="A18" s="90">
        <v>15</v>
      </c>
      <c r="B18" s="90">
        <v>20203138048</v>
      </c>
      <c r="C18" s="90" t="s">
        <v>359</v>
      </c>
      <c r="D18" s="90" t="s">
        <v>27</v>
      </c>
      <c r="E18" s="90" t="s">
        <v>140</v>
      </c>
      <c r="F18" s="90" t="s">
        <v>75</v>
      </c>
      <c r="G18" s="90" t="s">
        <v>148</v>
      </c>
      <c r="H18" s="90" t="s">
        <v>22</v>
      </c>
      <c r="I18" s="90" t="s">
        <v>77</v>
      </c>
      <c r="J18" s="90" t="s">
        <v>24</v>
      </c>
      <c r="K18" s="88">
        <v>12.95</v>
      </c>
      <c r="L18" s="88">
        <v>27.125</v>
      </c>
      <c r="M18" s="88">
        <v>12</v>
      </c>
      <c r="N18" s="131">
        <f t="shared" si="0"/>
        <v>52.075</v>
      </c>
      <c r="O18" s="90" t="s">
        <v>25</v>
      </c>
    </row>
    <row r="19" s="39" customFormat="1" ht="14.25" spans="1:15">
      <c r="A19" s="97">
        <v>16</v>
      </c>
      <c r="B19" s="97">
        <v>20202047017</v>
      </c>
      <c r="C19" s="97" t="s">
        <v>360</v>
      </c>
      <c r="D19" s="97" t="s">
        <v>27</v>
      </c>
      <c r="E19" s="97" t="s">
        <v>19</v>
      </c>
      <c r="F19" s="97" t="s">
        <v>75</v>
      </c>
      <c r="G19" s="97" t="s">
        <v>341</v>
      </c>
      <c r="H19" s="97" t="s">
        <v>22</v>
      </c>
      <c r="I19" s="97" t="s">
        <v>34</v>
      </c>
      <c r="J19" s="97" t="s">
        <v>24</v>
      </c>
      <c r="K19" s="95">
        <v>12</v>
      </c>
      <c r="L19" s="95">
        <v>27.84</v>
      </c>
      <c r="M19" s="95">
        <v>12.172</v>
      </c>
      <c r="N19" s="113">
        <f t="shared" si="0"/>
        <v>52.012</v>
      </c>
      <c r="O19" s="97" t="s">
        <v>39</v>
      </c>
    </row>
    <row r="20" s="39" customFormat="1" ht="14.25" spans="1:15">
      <c r="A20" s="97">
        <v>17</v>
      </c>
      <c r="B20" s="97">
        <v>20203138009</v>
      </c>
      <c r="C20" s="97" t="s">
        <v>361</v>
      </c>
      <c r="D20" s="97" t="s">
        <v>27</v>
      </c>
      <c r="E20" s="97" t="s">
        <v>140</v>
      </c>
      <c r="F20" s="97" t="s">
        <v>75</v>
      </c>
      <c r="G20" s="97" t="s">
        <v>144</v>
      </c>
      <c r="H20" s="97" t="s">
        <v>22</v>
      </c>
      <c r="I20" s="97" t="s">
        <v>43</v>
      </c>
      <c r="J20" s="97" t="s">
        <v>24</v>
      </c>
      <c r="K20" s="95">
        <v>12.25</v>
      </c>
      <c r="L20" s="95">
        <v>27.3545</v>
      </c>
      <c r="M20" s="95">
        <v>12.3</v>
      </c>
      <c r="N20" s="113">
        <f t="shared" si="0"/>
        <v>51.9045</v>
      </c>
      <c r="O20" s="97" t="s">
        <v>39</v>
      </c>
    </row>
    <row r="21" s="39" customFormat="1" ht="14.25" spans="1:15">
      <c r="A21" s="97">
        <v>18</v>
      </c>
      <c r="B21" s="97">
        <v>20203138042</v>
      </c>
      <c r="C21" s="97" t="s">
        <v>362</v>
      </c>
      <c r="D21" s="97" t="s">
        <v>27</v>
      </c>
      <c r="E21" s="97" t="s">
        <v>140</v>
      </c>
      <c r="F21" s="97" t="s">
        <v>75</v>
      </c>
      <c r="G21" s="97" t="s">
        <v>148</v>
      </c>
      <c r="H21" s="97" t="s">
        <v>22</v>
      </c>
      <c r="I21" s="97" t="s">
        <v>363</v>
      </c>
      <c r="J21" s="97" t="s">
        <v>24</v>
      </c>
      <c r="K21" s="95">
        <v>12.55</v>
      </c>
      <c r="L21" s="95">
        <v>27.275</v>
      </c>
      <c r="M21" s="95">
        <v>12</v>
      </c>
      <c r="N21" s="113">
        <f t="shared" si="0"/>
        <v>51.825</v>
      </c>
      <c r="O21" s="97" t="s">
        <v>39</v>
      </c>
    </row>
    <row r="22" s="39" customFormat="1" ht="14.25" spans="1:15">
      <c r="A22" s="97">
        <v>19</v>
      </c>
      <c r="B22" s="97">
        <v>20203138056</v>
      </c>
      <c r="C22" s="97" t="s">
        <v>364</v>
      </c>
      <c r="D22" s="97" t="s">
        <v>18</v>
      </c>
      <c r="E22" s="97" t="s">
        <v>140</v>
      </c>
      <c r="F22" s="97" t="s">
        <v>75</v>
      </c>
      <c r="G22" s="97" t="s">
        <v>232</v>
      </c>
      <c r="H22" s="97" t="s">
        <v>22</v>
      </c>
      <c r="I22" s="97" t="s">
        <v>91</v>
      </c>
      <c r="J22" s="97" t="s">
        <v>24</v>
      </c>
      <c r="K22" s="95">
        <v>14.15</v>
      </c>
      <c r="L22" s="95">
        <v>25.85</v>
      </c>
      <c r="M22" s="95">
        <v>11.8</v>
      </c>
      <c r="N22" s="113">
        <f t="shared" si="0"/>
        <v>51.8</v>
      </c>
      <c r="O22" s="97" t="s">
        <v>39</v>
      </c>
    </row>
    <row r="23" s="39" customFormat="1" ht="14.25" spans="1:29">
      <c r="A23" s="97">
        <v>20</v>
      </c>
      <c r="B23" s="97">
        <v>20203138018</v>
      </c>
      <c r="C23" s="97" t="s">
        <v>365</v>
      </c>
      <c r="D23" s="97" t="s">
        <v>27</v>
      </c>
      <c r="E23" s="97" t="s">
        <v>140</v>
      </c>
      <c r="F23" s="97" t="s">
        <v>75</v>
      </c>
      <c r="G23" s="97" t="s">
        <v>141</v>
      </c>
      <c r="H23" s="97" t="s">
        <v>22</v>
      </c>
      <c r="I23" s="97" t="s">
        <v>49</v>
      </c>
      <c r="J23" s="97" t="s">
        <v>24</v>
      </c>
      <c r="K23" s="95">
        <v>12.6</v>
      </c>
      <c r="L23" s="95">
        <v>27.3273</v>
      </c>
      <c r="M23" s="95">
        <v>11.6</v>
      </c>
      <c r="N23" s="113">
        <f t="shared" si="0"/>
        <v>51.5273</v>
      </c>
      <c r="O23" s="97" t="s">
        <v>39</v>
      </c>
      <c r="P23" s="57"/>
      <c r="Q23" s="57"/>
      <c r="R23" s="57"/>
      <c r="S23" s="57"/>
      <c r="T23" s="57"/>
      <c r="U23" s="57"/>
      <c r="V23" s="57"/>
      <c r="W23" s="57"/>
      <c r="X23" s="57"/>
      <c r="Y23" s="57"/>
      <c r="Z23" s="118"/>
      <c r="AA23" s="57"/>
      <c r="AB23" s="57"/>
      <c r="AC23" s="57"/>
    </row>
    <row r="24" s="39" customFormat="1" ht="14.25" spans="1:15">
      <c r="A24" s="97">
        <v>21</v>
      </c>
      <c r="B24" s="97">
        <v>20203138076</v>
      </c>
      <c r="C24" s="97" t="s">
        <v>366</v>
      </c>
      <c r="D24" s="97" t="s">
        <v>27</v>
      </c>
      <c r="E24" s="97" t="s">
        <v>140</v>
      </c>
      <c r="F24" s="97" t="s">
        <v>75</v>
      </c>
      <c r="G24" s="97" t="s">
        <v>144</v>
      </c>
      <c r="H24" s="97" t="s">
        <v>22</v>
      </c>
      <c r="I24" s="97" t="s">
        <v>182</v>
      </c>
      <c r="J24" s="97" t="s">
        <v>24</v>
      </c>
      <c r="K24" s="95">
        <v>12.8</v>
      </c>
      <c r="L24" s="95">
        <v>27.3273</v>
      </c>
      <c r="M24" s="95">
        <v>11.2</v>
      </c>
      <c r="N24" s="113">
        <f t="shared" si="0"/>
        <v>51.3273</v>
      </c>
      <c r="O24" s="97" t="s">
        <v>39</v>
      </c>
    </row>
    <row r="25" s="39" customFormat="1" ht="14.25" spans="1:15">
      <c r="A25" s="97">
        <v>22</v>
      </c>
      <c r="B25" s="97">
        <v>20203138003</v>
      </c>
      <c r="C25" s="97" t="s">
        <v>367</v>
      </c>
      <c r="D25" s="97" t="s">
        <v>27</v>
      </c>
      <c r="E25" s="97" t="s">
        <v>140</v>
      </c>
      <c r="F25" s="97" t="s">
        <v>75</v>
      </c>
      <c r="G25" s="97" t="s">
        <v>141</v>
      </c>
      <c r="H25" s="97" t="s">
        <v>22</v>
      </c>
      <c r="I25" s="97" t="s">
        <v>201</v>
      </c>
      <c r="J25" s="97" t="s">
        <v>24</v>
      </c>
      <c r="K25" s="95">
        <v>12.2</v>
      </c>
      <c r="L25" s="95">
        <v>27.0692</v>
      </c>
      <c r="M25" s="95">
        <v>12</v>
      </c>
      <c r="N25" s="113">
        <f t="shared" si="0"/>
        <v>51.2692</v>
      </c>
      <c r="O25" s="97" t="s">
        <v>39</v>
      </c>
    </row>
    <row r="26" s="39" customFormat="1" ht="14.25" spans="1:15">
      <c r="A26" s="97">
        <v>23</v>
      </c>
      <c r="B26" s="97">
        <v>20202021015</v>
      </c>
      <c r="C26" s="97" t="s">
        <v>368</v>
      </c>
      <c r="D26" s="97" t="s">
        <v>27</v>
      </c>
      <c r="E26" s="97" t="s">
        <v>37</v>
      </c>
      <c r="F26" s="97" t="s">
        <v>75</v>
      </c>
      <c r="G26" s="97" t="s">
        <v>341</v>
      </c>
      <c r="H26" s="97" t="s">
        <v>22</v>
      </c>
      <c r="I26" s="97" t="s">
        <v>178</v>
      </c>
      <c r="J26" s="97" t="s">
        <v>24</v>
      </c>
      <c r="K26" s="95">
        <v>12.85</v>
      </c>
      <c r="L26" s="95">
        <v>26.37</v>
      </c>
      <c r="M26" s="95">
        <v>11.8</v>
      </c>
      <c r="N26" s="113">
        <f t="shared" si="0"/>
        <v>51.02</v>
      </c>
      <c r="O26" s="97" t="s">
        <v>39</v>
      </c>
    </row>
    <row r="27" s="39" customFormat="1" ht="14.25" spans="1:15">
      <c r="A27" s="97">
        <v>24</v>
      </c>
      <c r="B27" s="97">
        <v>20203138063</v>
      </c>
      <c r="C27" s="97" t="s">
        <v>369</v>
      </c>
      <c r="D27" s="97" t="s">
        <v>27</v>
      </c>
      <c r="E27" s="97" t="s">
        <v>140</v>
      </c>
      <c r="F27" s="97" t="s">
        <v>75</v>
      </c>
      <c r="G27" s="97" t="s">
        <v>232</v>
      </c>
      <c r="H27" s="97" t="s">
        <v>22</v>
      </c>
      <c r="I27" s="97" t="s">
        <v>91</v>
      </c>
      <c r="J27" s="97" t="s">
        <v>24</v>
      </c>
      <c r="K27" s="95">
        <v>11.8</v>
      </c>
      <c r="L27" s="95">
        <v>27.1</v>
      </c>
      <c r="M27" s="95">
        <v>12.1</v>
      </c>
      <c r="N27" s="113">
        <f t="shared" si="0"/>
        <v>51</v>
      </c>
      <c r="O27" s="97" t="s">
        <v>39</v>
      </c>
    </row>
    <row r="28" s="39" customFormat="1" ht="14.25" spans="1:15">
      <c r="A28" s="97">
        <v>25</v>
      </c>
      <c r="B28" s="97">
        <v>20202021005</v>
      </c>
      <c r="C28" s="97" t="s">
        <v>370</v>
      </c>
      <c r="D28" s="97" t="s">
        <v>18</v>
      </c>
      <c r="E28" s="97" t="s">
        <v>37</v>
      </c>
      <c r="F28" s="97" t="s">
        <v>75</v>
      </c>
      <c r="G28" s="97" t="s">
        <v>341</v>
      </c>
      <c r="H28" s="97" t="s">
        <v>22</v>
      </c>
      <c r="I28" s="97" t="s">
        <v>156</v>
      </c>
      <c r="J28" s="97" t="s">
        <v>24</v>
      </c>
      <c r="K28" s="95">
        <v>13.5</v>
      </c>
      <c r="L28" s="95">
        <v>27.09</v>
      </c>
      <c r="M28" s="95">
        <v>10.2</v>
      </c>
      <c r="N28" s="113">
        <f t="shared" si="0"/>
        <v>50.79</v>
      </c>
      <c r="O28" s="97" t="s">
        <v>39</v>
      </c>
    </row>
    <row r="29" s="39" customFormat="1" ht="14.25" spans="1:15">
      <c r="A29" s="97">
        <v>26</v>
      </c>
      <c r="B29" s="99">
        <v>20203138004</v>
      </c>
      <c r="C29" s="99" t="s">
        <v>371</v>
      </c>
      <c r="D29" s="99" t="s">
        <v>18</v>
      </c>
      <c r="E29" s="99" t="s">
        <v>140</v>
      </c>
      <c r="F29" s="99" t="s">
        <v>75</v>
      </c>
      <c r="G29" s="97" t="s">
        <v>144</v>
      </c>
      <c r="H29" s="99" t="s">
        <v>22</v>
      </c>
      <c r="I29" s="99" t="s">
        <v>41</v>
      </c>
      <c r="J29" s="99" t="s">
        <v>24</v>
      </c>
      <c r="K29" s="132">
        <v>12.5</v>
      </c>
      <c r="L29" s="132">
        <v>27.8727</v>
      </c>
      <c r="M29" s="132">
        <v>10.4</v>
      </c>
      <c r="N29" s="113">
        <f t="shared" si="0"/>
        <v>50.7727</v>
      </c>
      <c r="O29" s="97" t="s">
        <v>39</v>
      </c>
    </row>
    <row r="30" s="39" customFormat="1" ht="14.25" spans="1:15">
      <c r="A30" s="97">
        <v>27</v>
      </c>
      <c r="B30" s="97">
        <v>20202021013</v>
      </c>
      <c r="C30" s="97" t="s">
        <v>372</v>
      </c>
      <c r="D30" s="97" t="s">
        <v>27</v>
      </c>
      <c r="E30" s="97" t="s">
        <v>37</v>
      </c>
      <c r="F30" s="97" t="s">
        <v>75</v>
      </c>
      <c r="G30" s="97" t="s">
        <v>341</v>
      </c>
      <c r="H30" s="97" t="s">
        <v>22</v>
      </c>
      <c r="I30" s="97" t="s">
        <v>28</v>
      </c>
      <c r="J30" s="97" t="s">
        <v>24</v>
      </c>
      <c r="K30" s="95">
        <v>12.35</v>
      </c>
      <c r="L30" s="95">
        <v>27.42</v>
      </c>
      <c r="M30" s="95">
        <v>11</v>
      </c>
      <c r="N30" s="113">
        <f t="shared" si="0"/>
        <v>50.77</v>
      </c>
      <c r="O30" s="97" t="s">
        <v>39</v>
      </c>
    </row>
    <row r="31" s="39" customFormat="1" ht="14.25" spans="1:15">
      <c r="A31" s="97">
        <v>28</v>
      </c>
      <c r="B31" s="97">
        <v>20202047012</v>
      </c>
      <c r="C31" s="97" t="s">
        <v>373</v>
      </c>
      <c r="D31" s="97" t="s">
        <v>18</v>
      </c>
      <c r="E31" s="97" t="s">
        <v>19</v>
      </c>
      <c r="F31" s="97" t="s">
        <v>75</v>
      </c>
      <c r="G31" s="97" t="s">
        <v>341</v>
      </c>
      <c r="H31" s="97" t="s">
        <v>22</v>
      </c>
      <c r="I31" s="97" t="s">
        <v>197</v>
      </c>
      <c r="J31" s="97" t="s">
        <v>24</v>
      </c>
      <c r="K31" s="95">
        <v>11.7</v>
      </c>
      <c r="L31" s="95">
        <v>26.9333</v>
      </c>
      <c r="M31" s="95">
        <v>12.0072</v>
      </c>
      <c r="N31" s="113">
        <f t="shared" si="0"/>
        <v>50.6405</v>
      </c>
      <c r="O31" s="97" t="s">
        <v>39</v>
      </c>
    </row>
    <row r="32" s="39" customFormat="1" ht="14.25" spans="1:15">
      <c r="A32" s="97">
        <v>29</v>
      </c>
      <c r="B32" s="97">
        <v>20202021009</v>
      </c>
      <c r="C32" s="97" t="s">
        <v>374</v>
      </c>
      <c r="D32" s="97" t="s">
        <v>18</v>
      </c>
      <c r="E32" s="97" t="s">
        <v>37</v>
      </c>
      <c r="F32" s="97" t="s">
        <v>75</v>
      </c>
      <c r="G32" s="97" t="s">
        <v>341</v>
      </c>
      <c r="H32" s="97" t="s">
        <v>22</v>
      </c>
      <c r="I32" s="97" t="s">
        <v>43</v>
      </c>
      <c r="J32" s="97" t="s">
        <v>24</v>
      </c>
      <c r="K32" s="95">
        <v>12.55</v>
      </c>
      <c r="L32" s="95">
        <v>27.2727</v>
      </c>
      <c r="M32" s="95">
        <v>10.8</v>
      </c>
      <c r="N32" s="113">
        <f t="shared" si="0"/>
        <v>50.6227</v>
      </c>
      <c r="O32" s="97" t="s">
        <v>39</v>
      </c>
    </row>
    <row r="33" s="39" customFormat="1" ht="14.25" spans="1:15">
      <c r="A33" s="97">
        <v>30</v>
      </c>
      <c r="B33" s="97">
        <v>20203138059</v>
      </c>
      <c r="C33" s="97" t="s">
        <v>375</v>
      </c>
      <c r="D33" s="97" t="s">
        <v>27</v>
      </c>
      <c r="E33" s="97" t="s">
        <v>140</v>
      </c>
      <c r="F33" s="97" t="s">
        <v>75</v>
      </c>
      <c r="G33" s="97" t="s">
        <v>141</v>
      </c>
      <c r="H33" s="97" t="s">
        <v>22</v>
      </c>
      <c r="I33" s="97" t="s">
        <v>51</v>
      </c>
      <c r="J33" s="97" t="s">
        <v>24</v>
      </c>
      <c r="K33" s="95">
        <v>12.1</v>
      </c>
      <c r="L33" s="95">
        <v>27.25</v>
      </c>
      <c r="M33" s="95">
        <v>11.2</v>
      </c>
      <c r="N33" s="113">
        <f t="shared" si="0"/>
        <v>50.55</v>
      </c>
      <c r="O33" s="97" t="s">
        <v>39</v>
      </c>
    </row>
    <row r="34" s="39" customFormat="1" ht="14.25" spans="1:15">
      <c r="A34" s="97">
        <v>31</v>
      </c>
      <c r="B34" s="97">
        <v>20202047007</v>
      </c>
      <c r="C34" s="97" t="s">
        <v>376</v>
      </c>
      <c r="D34" s="97" t="s">
        <v>27</v>
      </c>
      <c r="E34" s="97" t="s">
        <v>19</v>
      </c>
      <c r="F34" s="97" t="s">
        <v>75</v>
      </c>
      <c r="G34" s="97" t="s">
        <v>341</v>
      </c>
      <c r="H34" s="97" t="s">
        <v>22</v>
      </c>
      <c r="I34" s="97" t="s">
        <v>182</v>
      </c>
      <c r="J34" s="97" t="s">
        <v>24</v>
      </c>
      <c r="K34" s="95">
        <v>13</v>
      </c>
      <c r="L34" s="95">
        <v>26.4818</v>
      </c>
      <c r="M34" s="95">
        <v>11</v>
      </c>
      <c r="N34" s="113">
        <f t="shared" si="0"/>
        <v>50.4818</v>
      </c>
      <c r="O34" s="97" t="s">
        <v>39</v>
      </c>
    </row>
    <row r="35" s="39" customFormat="1" ht="14.25" spans="1:15">
      <c r="A35" s="97">
        <v>32</v>
      </c>
      <c r="B35" s="97">
        <v>20203138085</v>
      </c>
      <c r="C35" s="97" t="s">
        <v>377</v>
      </c>
      <c r="D35" s="97" t="s">
        <v>27</v>
      </c>
      <c r="E35" s="97" t="s">
        <v>140</v>
      </c>
      <c r="F35" s="97" t="s">
        <v>75</v>
      </c>
      <c r="G35" s="97" t="s">
        <v>148</v>
      </c>
      <c r="H35" s="97" t="s">
        <v>22</v>
      </c>
      <c r="I35" s="97" t="s">
        <v>34</v>
      </c>
      <c r="J35" s="97" t="s">
        <v>24</v>
      </c>
      <c r="K35" s="95">
        <v>12</v>
      </c>
      <c r="L35" s="95">
        <v>27.5182</v>
      </c>
      <c r="M35" s="95">
        <v>10.8</v>
      </c>
      <c r="N35" s="113">
        <f t="shared" si="0"/>
        <v>50.3182</v>
      </c>
      <c r="O35" s="97" t="s">
        <v>39</v>
      </c>
    </row>
    <row r="36" s="39" customFormat="1" ht="14.25" spans="1:15">
      <c r="A36" s="97">
        <v>33</v>
      </c>
      <c r="B36" s="97">
        <v>20202021004</v>
      </c>
      <c r="C36" s="97" t="s">
        <v>378</v>
      </c>
      <c r="D36" s="97" t="s">
        <v>27</v>
      </c>
      <c r="E36" s="97" t="s">
        <v>37</v>
      </c>
      <c r="F36" s="97" t="s">
        <v>75</v>
      </c>
      <c r="G36" s="97" t="s">
        <v>341</v>
      </c>
      <c r="H36" s="97" t="s">
        <v>22</v>
      </c>
      <c r="I36" s="97" t="s">
        <v>49</v>
      </c>
      <c r="J36" s="97" t="s">
        <v>24</v>
      </c>
      <c r="K36" s="95">
        <v>11.3</v>
      </c>
      <c r="L36" s="95">
        <v>26.91</v>
      </c>
      <c r="M36" s="95">
        <v>12</v>
      </c>
      <c r="N36" s="113">
        <f t="shared" si="0"/>
        <v>50.21</v>
      </c>
      <c r="O36" s="97" t="s">
        <v>39</v>
      </c>
    </row>
    <row r="37" s="39" customFormat="1" ht="14.25" spans="1:15">
      <c r="A37" s="97">
        <v>34</v>
      </c>
      <c r="B37" s="97">
        <v>20202047015</v>
      </c>
      <c r="C37" s="97" t="s">
        <v>379</v>
      </c>
      <c r="D37" s="97" t="s">
        <v>18</v>
      </c>
      <c r="E37" s="97" t="s">
        <v>19</v>
      </c>
      <c r="F37" s="97" t="s">
        <v>75</v>
      </c>
      <c r="G37" s="97" t="s">
        <v>341</v>
      </c>
      <c r="H37" s="97" t="s">
        <v>22</v>
      </c>
      <c r="I37" s="97" t="s">
        <v>182</v>
      </c>
      <c r="J37" s="97" t="s">
        <v>24</v>
      </c>
      <c r="K37" s="95">
        <v>13</v>
      </c>
      <c r="L37" s="95">
        <v>25.9909</v>
      </c>
      <c r="M37" s="95">
        <v>11.2</v>
      </c>
      <c r="N37" s="113">
        <f t="shared" si="0"/>
        <v>50.1909</v>
      </c>
      <c r="O37" s="97" t="s">
        <v>39</v>
      </c>
    </row>
    <row r="38" s="39" customFormat="1" ht="14.25" spans="1:15">
      <c r="A38" s="97">
        <v>35</v>
      </c>
      <c r="B38" s="97">
        <v>20202021006</v>
      </c>
      <c r="C38" s="97" t="s">
        <v>380</v>
      </c>
      <c r="D38" s="97" t="s">
        <v>27</v>
      </c>
      <c r="E38" s="97" t="s">
        <v>37</v>
      </c>
      <c r="F38" s="97" t="s">
        <v>75</v>
      </c>
      <c r="G38" s="97" t="s">
        <v>341</v>
      </c>
      <c r="H38" s="97" t="s">
        <v>22</v>
      </c>
      <c r="I38" s="97" t="s">
        <v>182</v>
      </c>
      <c r="J38" s="97" t="s">
        <v>24</v>
      </c>
      <c r="K38" s="95">
        <v>11.25</v>
      </c>
      <c r="L38" s="95">
        <v>26.94</v>
      </c>
      <c r="M38" s="95">
        <v>12</v>
      </c>
      <c r="N38" s="113">
        <f t="shared" si="0"/>
        <v>50.19</v>
      </c>
      <c r="O38" s="97" t="s">
        <v>39</v>
      </c>
    </row>
    <row r="39" s="39" customFormat="1" ht="14.25" spans="1:15">
      <c r="A39" s="97">
        <v>36</v>
      </c>
      <c r="B39" s="128">
        <v>20203138116</v>
      </c>
      <c r="C39" s="128" t="s">
        <v>381</v>
      </c>
      <c r="D39" s="128" t="s">
        <v>27</v>
      </c>
      <c r="E39" s="128" t="s">
        <v>140</v>
      </c>
      <c r="F39" s="128" t="s">
        <v>75</v>
      </c>
      <c r="G39" s="128" t="s">
        <v>148</v>
      </c>
      <c r="H39" s="128" t="s">
        <v>22</v>
      </c>
      <c r="I39" s="128" t="s">
        <v>88</v>
      </c>
      <c r="J39" s="128" t="s">
        <v>24</v>
      </c>
      <c r="K39" s="133">
        <v>10.7</v>
      </c>
      <c r="L39" s="133">
        <v>27.4364</v>
      </c>
      <c r="M39" s="133">
        <v>12</v>
      </c>
      <c r="N39" s="113">
        <f t="shared" si="0"/>
        <v>50.1364</v>
      </c>
      <c r="O39" s="97" t="s">
        <v>39</v>
      </c>
    </row>
    <row r="40" s="39" customFormat="1" ht="14.25" spans="1:15">
      <c r="A40" s="97">
        <v>37</v>
      </c>
      <c r="B40" s="97">
        <v>20203138077</v>
      </c>
      <c r="C40" s="97" t="s">
        <v>382</v>
      </c>
      <c r="D40" s="97" t="s">
        <v>18</v>
      </c>
      <c r="E40" s="97" t="s">
        <v>140</v>
      </c>
      <c r="F40" s="97" t="s">
        <v>75</v>
      </c>
      <c r="G40" s="97" t="s">
        <v>232</v>
      </c>
      <c r="H40" s="97" t="s">
        <v>22</v>
      </c>
      <c r="I40" s="97" t="s">
        <v>43</v>
      </c>
      <c r="J40" s="97" t="s">
        <v>24</v>
      </c>
      <c r="K40" s="95">
        <v>11.7</v>
      </c>
      <c r="L40" s="95">
        <v>27.2181</v>
      </c>
      <c r="M40" s="95">
        <v>11.2</v>
      </c>
      <c r="N40" s="113">
        <f t="shared" si="0"/>
        <v>50.1181</v>
      </c>
      <c r="O40" s="97" t="s">
        <v>39</v>
      </c>
    </row>
    <row r="41" s="39" customFormat="1" ht="14.25" spans="1:15">
      <c r="A41" s="97">
        <v>38</v>
      </c>
      <c r="B41" s="97">
        <v>20202021011</v>
      </c>
      <c r="C41" s="97" t="s">
        <v>383</v>
      </c>
      <c r="D41" s="97" t="s">
        <v>18</v>
      </c>
      <c r="E41" s="97" t="s">
        <v>37</v>
      </c>
      <c r="F41" s="97" t="s">
        <v>75</v>
      </c>
      <c r="G41" s="97" t="s">
        <v>341</v>
      </c>
      <c r="H41" s="97" t="s">
        <v>22</v>
      </c>
      <c r="I41" s="97" t="s">
        <v>213</v>
      </c>
      <c r="J41" s="97" t="s">
        <v>24</v>
      </c>
      <c r="K41" s="95">
        <v>11.55</v>
      </c>
      <c r="L41" s="95">
        <v>27.3333</v>
      </c>
      <c r="M41" s="95">
        <v>11.2</v>
      </c>
      <c r="N41" s="113">
        <f t="shared" si="0"/>
        <v>50.0833</v>
      </c>
      <c r="O41" s="97" t="s">
        <v>39</v>
      </c>
    </row>
    <row r="42" s="57" customFormat="1" ht="14.25" spans="1:15">
      <c r="A42" s="97">
        <v>39</v>
      </c>
      <c r="B42" s="97">
        <v>20203138099</v>
      </c>
      <c r="C42" s="97" t="s">
        <v>384</v>
      </c>
      <c r="D42" s="97" t="s">
        <v>27</v>
      </c>
      <c r="E42" s="97" t="s">
        <v>140</v>
      </c>
      <c r="F42" s="97" t="s">
        <v>75</v>
      </c>
      <c r="G42" s="97" t="s">
        <v>148</v>
      </c>
      <c r="H42" s="97" t="s">
        <v>22</v>
      </c>
      <c r="I42" s="97" t="s">
        <v>173</v>
      </c>
      <c r="J42" s="97" t="s">
        <v>24</v>
      </c>
      <c r="K42" s="95">
        <v>12.2</v>
      </c>
      <c r="L42" s="95">
        <v>26.2636</v>
      </c>
      <c r="M42" s="95">
        <v>11.6</v>
      </c>
      <c r="N42" s="113">
        <f t="shared" si="0"/>
        <v>50.0636</v>
      </c>
      <c r="O42" s="97" t="s">
        <v>39</v>
      </c>
    </row>
    <row r="43" s="39" customFormat="1" ht="14.25" spans="1:15">
      <c r="A43" s="97">
        <v>40</v>
      </c>
      <c r="B43" s="97">
        <v>20203108075</v>
      </c>
      <c r="C43" s="97" t="s">
        <v>385</v>
      </c>
      <c r="D43" s="97" t="s">
        <v>18</v>
      </c>
      <c r="E43" s="97" t="s">
        <v>386</v>
      </c>
      <c r="F43" s="97" t="s">
        <v>75</v>
      </c>
      <c r="G43" s="97" t="s">
        <v>144</v>
      </c>
      <c r="H43" s="97" t="s">
        <v>22</v>
      </c>
      <c r="I43" s="97" t="s">
        <v>197</v>
      </c>
      <c r="J43" s="97" t="s">
        <v>24</v>
      </c>
      <c r="K43" s="95">
        <v>20</v>
      </c>
      <c r="L43" s="95">
        <v>26.7545</v>
      </c>
      <c r="M43" s="95">
        <v>3.2</v>
      </c>
      <c r="N43" s="113">
        <f t="shared" si="0"/>
        <v>49.9545</v>
      </c>
      <c r="O43" s="97" t="s">
        <v>39</v>
      </c>
    </row>
    <row r="44" s="39" customFormat="1" ht="14.25" spans="1:15">
      <c r="A44" s="97">
        <v>41</v>
      </c>
      <c r="B44" s="97">
        <v>20203138087</v>
      </c>
      <c r="C44" s="97" t="s">
        <v>387</v>
      </c>
      <c r="D44" s="97" t="s">
        <v>18</v>
      </c>
      <c r="E44" s="97" t="s">
        <v>140</v>
      </c>
      <c r="F44" s="97" t="s">
        <v>75</v>
      </c>
      <c r="G44" s="97" t="s">
        <v>148</v>
      </c>
      <c r="H44" s="97" t="s">
        <v>22</v>
      </c>
      <c r="I44" s="97" t="s">
        <v>77</v>
      </c>
      <c r="J44" s="97" t="s">
        <v>24</v>
      </c>
      <c r="K44" s="95">
        <v>11.75</v>
      </c>
      <c r="L44" s="95">
        <v>27</v>
      </c>
      <c r="M44" s="95">
        <v>11.2</v>
      </c>
      <c r="N44" s="113">
        <f t="shared" si="0"/>
        <v>49.95</v>
      </c>
      <c r="O44" s="97" t="s">
        <v>39</v>
      </c>
    </row>
    <row r="45" s="57" customFormat="1" ht="14.25" spans="1:15">
      <c r="A45" s="97">
        <v>42</v>
      </c>
      <c r="B45" s="97">
        <v>20203138032</v>
      </c>
      <c r="C45" s="97" t="s">
        <v>388</v>
      </c>
      <c r="D45" s="97" t="s">
        <v>27</v>
      </c>
      <c r="E45" s="97" t="s">
        <v>140</v>
      </c>
      <c r="F45" s="97" t="s">
        <v>75</v>
      </c>
      <c r="G45" s="97" t="s">
        <v>144</v>
      </c>
      <c r="H45" s="97" t="s">
        <v>22</v>
      </c>
      <c r="I45" s="97" t="s">
        <v>197</v>
      </c>
      <c r="J45" s="97" t="s">
        <v>24</v>
      </c>
      <c r="K45" s="95">
        <v>11.35</v>
      </c>
      <c r="L45" s="95">
        <v>27.9</v>
      </c>
      <c r="M45" s="95">
        <v>10.6</v>
      </c>
      <c r="N45" s="113">
        <f t="shared" si="0"/>
        <v>49.85</v>
      </c>
      <c r="O45" s="97" t="s">
        <v>39</v>
      </c>
    </row>
    <row r="46" s="57" customFormat="1" ht="14.25" spans="1:15">
      <c r="A46" s="97">
        <v>43</v>
      </c>
      <c r="B46" s="97">
        <v>20202021017</v>
      </c>
      <c r="C46" s="97" t="s">
        <v>389</v>
      </c>
      <c r="D46" s="97" t="s">
        <v>27</v>
      </c>
      <c r="E46" s="97" t="s">
        <v>37</v>
      </c>
      <c r="F46" s="97" t="s">
        <v>75</v>
      </c>
      <c r="G46" s="97" t="s">
        <v>341</v>
      </c>
      <c r="H46" s="97" t="s">
        <v>22</v>
      </c>
      <c r="I46" s="97" t="s">
        <v>41</v>
      </c>
      <c r="J46" s="97" t="s">
        <v>24</v>
      </c>
      <c r="K46" s="95">
        <v>11.15</v>
      </c>
      <c r="L46" s="95">
        <v>26.67</v>
      </c>
      <c r="M46" s="95">
        <v>12</v>
      </c>
      <c r="N46" s="113">
        <f t="shared" si="0"/>
        <v>49.82</v>
      </c>
      <c r="O46" s="97" t="s">
        <v>39</v>
      </c>
    </row>
    <row r="47" s="39" customFormat="1" ht="14.25" spans="1:15">
      <c r="A47" s="97">
        <v>44</v>
      </c>
      <c r="B47" s="97">
        <v>20202021012</v>
      </c>
      <c r="C47" s="97" t="s">
        <v>390</v>
      </c>
      <c r="D47" s="97" t="s">
        <v>18</v>
      </c>
      <c r="E47" s="97" t="s">
        <v>37</v>
      </c>
      <c r="F47" s="97" t="s">
        <v>75</v>
      </c>
      <c r="G47" s="97" t="s">
        <v>341</v>
      </c>
      <c r="H47" s="97" t="s">
        <v>22</v>
      </c>
      <c r="I47" s="97" t="s">
        <v>149</v>
      </c>
      <c r="J47" s="97" t="s">
        <v>24</v>
      </c>
      <c r="K47" s="95">
        <v>10.8</v>
      </c>
      <c r="L47" s="95">
        <v>26.16</v>
      </c>
      <c r="M47" s="95">
        <v>12.7845</v>
      </c>
      <c r="N47" s="113">
        <f t="shared" si="0"/>
        <v>49.7445</v>
      </c>
      <c r="O47" s="97" t="s">
        <v>39</v>
      </c>
    </row>
    <row r="48" s="39" customFormat="1" ht="14.25" spans="1:15">
      <c r="A48" s="97">
        <v>45</v>
      </c>
      <c r="B48" s="97">
        <v>20202047016</v>
      </c>
      <c r="C48" s="97" t="s">
        <v>391</v>
      </c>
      <c r="D48" s="97" t="s">
        <v>18</v>
      </c>
      <c r="E48" s="97" t="s">
        <v>19</v>
      </c>
      <c r="F48" s="97" t="s">
        <v>75</v>
      </c>
      <c r="G48" s="97" t="s">
        <v>341</v>
      </c>
      <c r="H48" s="97" t="s">
        <v>22</v>
      </c>
      <c r="I48" s="97" t="s">
        <v>173</v>
      </c>
      <c r="J48" s="97" t="s">
        <v>24</v>
      </c>
      <c r="K48" s="95">
        <v>13</v>
      </c>
      <c r="L48" s="95">
        <v>26.1333</v>
      </c>
      <c r="M48" s="95">
        <v>10.6</v>
      </c>
      <c r="N48" s="113">
        <f t="shared" si="0"/>
        <v>49.7333</v>
      </c>
      <c r="O48" s="97" t="s">
        <v>39</v>
      </c>
    </row>
    <row r="49" s="39" customFormat="1" ht="14.25" spans="1:15">
      <c r="A49" s="97">
        <v>46</v>
      </c>
      <c r="B49" s="97">
        <v>20202047006</v>
      </c>
      <c r="C49" s="97" t="s">
        <v>392</v>
      </c>
      <c r="D49" s="97" t="s">
        <v>27</v>
      </c>
      <c r="E49" s="97" t="s">
        <v>19</v>
      </c>
      <c r="F49" s="97" t="s">
        <v>75</v>
      </c>
      <c r="G49" s="97" t="s">
        <v>341</v>
      </c>
      <c r="H49" s="97" t="s">
        <v>22</v>
      </c>
      <c r="I49" s="97" t="s">
        <v>215</v>
      </c>
      <c r="J49" s="97" t="s">
        <v>24</v>
      </c>
      <c r="K49" s="95">
        <v>12.3</v>
      </c>
      <c r="L49" s="95">
        <v>26.13</v>
      </c>
      <c r="M49" s="95">
        <v>11.2</v>
      </c>
      <c r="N49" s="113">
        <f t="shared" si="0"/>
        <v>49.63</v>
      </c>
      <c r="O49" s="97" t="s">
        <v>39</v>
      </c>
    </row>
    <row r="50" s="57" customFormat="1" ht="14.25" spans="1:15">
      <c r="A50" s="97">
        <v>47</v>
      </c>
      <c r="B50" s="97">
        <v>20203138010</v>
      </c>
      <c r="C50" s="97" t="s">
        <v>393</v>
      </c>
      <c r="D50" s="97" t="s">
        <v>18</v>
      </c>
      <c r="E50" s="97" t="s">
        <v>140</v>
      </c>
      <c r="F50" s="97" t="s">
        <v>75</v>
      </c>
      <c r="G50" s="97" t="s">
        <v>232</v>
      </c>
      <c r="H50" s="97" t="s">
        <v>22</v>
      </c>
      <c r="I50" s="97" t="s">
        <v>166</v>
      </c>
      <c r="J50" s="97" t="s">
        <v>24</v>
      </c>
      <c r="K50" s="95">
        <v>11.8</v>
      </c>
      <c r="L50" s="95">
        <v>27</v>
      </c>
      <c r="M50" s="95">
        <v>10.8</v>
      </c>
      <c r="N50" s="113">
        <f t="shared" si="0"/>
        <v>49.6</v>
      </c>
      <c r="O50" s="97" t="s">
        <v>39</v>
      </c>
    </row>
    <row r="51" s="39" customFormat="1" ht="13" customHeight="1" spans="1:15">
      <c r="A51" s="97">
        <v>48</v>
      </c>
      <c r="B51" s="97">
        <v>20202047008</v>
      </c>
      <c r="C51" s="97" t="s">
        <v>394</v>
      </c>
      <c r="D51" s="97" t="s">
        <v>27</v>
      </c>
      <c r="E51" s="97" t="s">
        <v>19</v>
      </c>
      <c r="F51" s="97" t="s">
        <v>75</v>
      </c>
      <c r="G51" s="97" t="s">
        <v>341</v>
      </c>
      <c r="H51" s="97" t="s">
        <v>22</v>
      </c>
      <c r="I51" s="97" t="s">
        <v>43</v>
      </c>
      <c r="J51" s="97" t="s">
        <v>24</v>
      </c>
      <c r="K51" s="95">
        <v>12</v>
      </c>
      <c r="L51" s="95">
        <v>26.7273</v>
      </c>
      <c r="M51" s="95">
        <v>10.8</v>
      </c>
      <c r="N51" s="113">
        <f t="shared" si="0"/>
        <v>49.5273</v>
      </c>
      <c r="O51" s="97" t="s">
        <v>39</v>
      </c>
    </row>
    <row r="52" s="57" customFormat="1" ht="14.25" spans="1:15">
      <c r="A52" s="97">
        <v>49</v>
      </c>
      <c r="B52" s="97">
        <v>20202021020</v>
      </c>
      <c r="C52" s="97" t="s">
        <v>395</v>
      </c>
      <c r="D52" s="97" t="s">
        <v>18</v>
      </c>
      <c r="E52" s="97" t="s">
        <v>37</v>
      </c>
      <c r="F52" s="97" t="s">
        <v>75</v>
      </c>
      <c r="G52" s="97" t="s">
        <v>341</v>
      </c>
      <c r="H52" s="97" t="s">
        <v>22</v>
      </c>
      <c r="I52" s="97" t="s">
        <v>88</v>
      </c>
      <c r="J52" s="97" t="s">
        <v>24</v>
      </c>
      <c r="K52" s="95">
        <v>12</v>
      </c>
      <c r="L52" s="95">
        <v>27.27</v>
      </c>
      <c r="M52" s="95">
        <v>10.2</v>
      </c>
      <c r="N52" s="113">
        <f t="shared" si="0"/>
        <v>49.47</v>
      </c>
      <c r="O52" s="97" t="s">
        <v>39</v>
      </c>
    </row>
    <row r="53" s="39" customFormat="1" ht="14.25" spans="1:15">
      <c r="A53" s="97">
        <v>50</v>
      </c>
      <c r="B53" s="97">
        <v>20203138101</v>
      </c>
      <c r="C53" s="97" t="s">
        <v>396</v>
      </c>
      <c r="D53" s="97" t="s">
        <v>27</v>
      </c>
      <c r="E53" s="97" t="s">
        <v>140</v>
      </c>
      <c r="F53" s="97" t="s">
        <v>75</v>
      </c>
      <c r="G53" s="97" t="s">
        <v>148</v>
      </c>
      <c r="H53" s="97" t="s">
        <v>22</v>
      </c>
      <c r="I53" s="97" t="s">
        <v>77</v>
      </c>
      <c r="J53" s="97" t="s">
        <v>24</v>
      </c>
      <c r="K53" s="95">
        <v>11.9</v>
      </c>
      <c r="L53" s="95">
        <v>26.15</v>
      </c>
      <c r="M53" s="95">
        <v>11.4</v>
      </c>
      <c r="N53" s="113">
        <f t="shared" si="0"/>
        <v>49.45</v>
      </c>
      <c r="O53" s="97" t="s">
        <v>39</v>
      </c>
    </row>
    <row r="54" s="39" customFormat="1" ht="14.25" spans="1:15">
      <c r="A54" s="97">
        <v>51</v>
      </c>
      <c r="B54" s="97">
        <v>20203138006</v>
      </c>
      <c r="C54" s="97" t="s">
        <v>397</v>
      </c>
      <c r="D54" s="97" t="s">
        <v>27</v>
      </c>
      <c r="E54" s="97" t="s">
        <v>140</v>
      </c>
      <c r="F54" s="97" t="s">
        <v>398</v>
      </c>
      <c r="G54" s="97" t="s">
        <v>232</v>
      </c>
      <c r="H54" s="97" t="s">
        <v>22</v>
      </c>
      <c r="I54" s="97" t="s">
        <v>176</v>
      </c>
      <c r="J54" s="97" t="s">
        <v>24</v>
      </c>
      <c r="K54" s="95">
        <v>11.9</v>
      </c>
      <c r="L54" s="95">
        <v>25.9</v>
      </c>
      <c r="M54" s="95">
        <v>11.6</v>
      </c>
      <c r="N54" s="113">
        <f t="shared" ref="N54:N76" si="1">SUM(K54:M54)</f>
        <v>49.4</v>
      </c>
      <c r="O54" s="97" t="s">
        <v>39</v>
      </c>
    </row>
    <row r="55" s="39" customFormat="1" ht="14.25" spans="1:15">
      <c r="A55" s="97">
        <v>52</v>
      </c>
      <c r="B55" s="97">
        <v>20202021008</v>
      </c>
      <c r="C55" s="97" t="s">
        <v>399</v>
      </c>
      <c r="D55" s="97" t="s">
        <v>27</v>
      </c>
      <c r="E55" s="97" t="s">
        <v>37</v>
      </c>
      <c r="F55" s="97" t="s">
        <v>75</v>
      </c>
      <c r="G55" s="97" t="s">
        <v>341</v>
      </c>
      <c r="H55" s="97" t="s">
        <v>22</v>
      </c>
      <c r="I55" s="97" t="s">
        <v>49</v>
      </c>
      <c r="J55" s="97" t="s">
        <v>24</v>
      </c>
      <c r="K55" s="95">
        <v>11.2</v>
      </c>
      <c r="L55" s="95">
        <v>26.97</v>
      </c>
      <c r="M55" s="95">
        <v>11.2</v>
      </c>
      <c r="N55" s="113">
        <f t="shared" si="1"/>
        <v>49.37</v>
      </c>
      <c r="O55" s="97" t="s">
        <v>39</v>
      </c>
    </row>
    <row r="56" s="36" customFormat="1" ht="14.25" spans="1:15">
      <c r="A56" s="102">
        <v>53</v>
      </c>
      <c r="B56" s="102">
        <v>20202047002</v>
      </c>
      <c r="C56" s="102" t="s">
        <v>400</v>
      </c>
      <c r="D56" s="102" t="s">
        <v>27</v>
      </c>
      <c r="E56" s="102" t="s">
        <v>19</v>
      </c>
      <c r="F56" s="102" t="s">
        <v>75</v>
      </c>
      <c r="G56" s="102" t="s">
        <v>341</v>
      </c>
      <c r="H56" s="102" t="s">
        <v>22</v>
      </c>
      <c r="I56" s="102" t="s">
        <v>215</v>
      </c>
      <c r="J56" s="102" t="s">
        <v>24</v>
      </c>
      <c r="K56" s="30">
        <v>11.6</v>
      </c>
      <c r="L56" s="30">
        <v>26.25</v>
      </c>
      <c r="M56" s="30">
        <v>11.2</v>
      </c>
      <c r="N56" s="115">
        <f t="shared" si="1"/>
        <v>49.05</v>
      </c>
      <c r="O56" s="102" t="s">
        <v>52</v>
      </c>
    </row>
    <row r="57" s="36" customFormat="1" ht="14.25" spans="1:15">
      <c r="A57" s="102">
        <v>54</v>
      </c>
      <c r="B57" s="102">
        <v>20203138027</v>
      </c>
      <c r="C57" s="102" t="s">
        <v>401</v>
      </c>
      <c r="D57" s="102" t="s">
        <v>27</v>
      </c>
      <c r="E57" s="102" t="s">
        <v>140</v>
      </c>
      <c r="F57" s="102" t="s">
        <v>75</v>
      </c>
      <c r="G57" s="102" t="s">
        <v>144</v>
      </c>
      <c r="H57" s="102" t="s">
        <v>22</v>
      </c>
      <c r="I57" s="102" t="s">
        <v>213</v>
      </c>
      <c r="J57" s="102" t="s">
        <v>24</v>
      </c>
      <c r="K57" s="30">
        <v>11.4</v>
      </c>
      <c r="L57" s="30">
        <v>26.9727</v>
      </c>
      <c r="M57" s="30">
        <v>10.6</v>
      </c>
      <c r="N57" s="115">
        <f t="shared" si="1"/>
        <v>48.9727</v>
      </c>
      <c r="O57" s="102" t="s">
        <v>52</v>
      </c>
    </row>
    <row r="58" s="36" customFormat="1" ht="14.25" spans="1:15">
      <c r="A58" s="102">
        <v>55</v>
      </c>
      <c r="B58" s="102">
        <v>20202021016</v>
      </c>
      <c r="C58" s="102" t="s">
        <v>402</v>
      </c>
      <c r="D58" s="102" t="s">
        <v>18</v>
      </c>
      <c r="E58" s="102" t="s">
        <v>37</v>
      </c>
      <c r="F58" s="102" t="s">
        <v>75</v>
      </c>
      <c r="G58" s="102" t="s">
        <v>341</v>
      </c>
      <c r="H58" s="102" t="s">
        <v>22</v>
      </c>
      <c r="I58" s="102" t="s">
        <v>38</v>
      </c>
      <c r="J58" s="102" t="s">
        <v>24</v>
      </c>
      <c r="K58" s="30">
        <v>11.4</v>
      </c>
      <c r="L58" s="30">
        <v>25.98</v>
      </c>
      <c r="M58" s="30">
        <v>11.4</v>
      </c>
      <c r="N58" s="115">
        <f t="shared" si="1"/>
        <v>48.78</v>
      </c>
      <c r="O58" s="102" t="s">
        <v>52</v>
      </c>
    </row>
    <row r="59" s="36" customFormat="1" ht="14.25" spans="1:15">
      <c r="A59" s="102">
        <v>56</v>
      </c>
      <c r="B59" s="102">
        <v>20202021018</v>
      </c>
      <c r="C59" s="102" t="s">
        <v>403</v>
      </c>
      <c r="D59" s="102" t="s">
        <v>18</v>
      </c>
      <c r="E59" s="102" t="s">
        <v>37</v>
      </c>
      <c r="F59" s="102" t="s">
        <v>75</v>
      </c>
      <c r="G59" s="102" t="s">
        <v>341</v>
      </c>
      <c r="H59" s="102" t="s">
        <v>22</v>
      </c>
      <c r="I59" s="102" t="s">
        <v>154</v>
      </c>
      <c r="J59" s="102" t="s">
        <v>24</v>
      </c>
      <c r="K59" s="30">
        <v>11.75</v>
      </c>
      <c r="L59" s="30">
        <v>26.01</v>
      </c>
      <c r="M59" s="30">
        <v>11</v>
      </c>
      <c r="N59" s="115">
        <f t="shared" si="1"/>
        <v>48.76</v>
      </c>
      <c r="O59" s="102" t="s">
        <v>52</v>
      </c>
    </row>
    <row r="60" s="125" customFormat="1" ht="14.25" spans="1:15">
      <c r="A60" s="102">
        <v>57</v>
      </c>
      <c r="B60" s="102">
        <v>20202047014</v>
      </c>
      <c r="C60" s="102" t="s">
        <v>404</v>
      </c>
      <c r="D60" s="102" t="s">
        <v>27</v>
      </c>
      <c r="E60" s="102" t="s">
        <v>19</v>
      </c>
      <c r="F60" s="102" t="s">
        <v>75</v>
      </c>
      <c r="G60" s="102" t="s">
        <v>341</v>
      </c>
      <c r="H60" s="102" t="s">
        <v>22</v>
      </c>
      <c r="I60" s="102" t="s">
        <v>94</v>
      </c>
      <c r="J60" s="102" t="s">
        <v>24</v>
      </c>
      <c r="K60" s="134">
        <v>11.15</v>
      </c>
      <c r="L60" s="30">
        <v>27.2181</v>
      </c>
      <c r="M60" s="30">
        <v>10.2</v>
      </c>
      <c r="N60" s="115">
        <f t="shared" si="1"/>
        <v>48.5681</v>
      </c>
      <c r="O60" s="102" t="s">
        <v>52</v>
      </c>
    </row>
    <row r="61" s="33" customFormat="1" ht="14.25" spans="1:15">
      <c r="A61" s="102">
        <v>58</v>
      </c>
      <c r="B61" s="102">
        <v>20202021019</v>
      </c>
      <c r="C61" s="102" t="s">
        <v>405</v>
      </c>
      <c r="D61" s="102" t="s">
        <v>27</v>
      </c>
      <c r="E61" s="102" t="s">
        <v>37</v>
      </c>
      <c r="F61" s="102" t="s">
        <v>75</v>
      </c>
      <c r="G61" s="102" t="s">
        <v>341</v>
      </c>
      <c r="H61" s="102" t="s">
        <v>22</v>
      </c>
      <c r="I61" s="102" t="s">
        <v>406</v>
      </c>
      <c r="J61" s="102" t="s">
        <v>24</v>
      </c>
      <c r="K61" s="30">
        <v>10.4</v>
      </c>
      <c r="L61" s="30">
        <v>26.6769</v>
      </c>
      <c r="M61" s="30">
        <v>11.2</v>
      </c>
      <c r="N61" s="115">
        <f t="shared" si="1"/>
        <v>48.2769</v>
      </c>
      <c r="O61" s="102" t="s">
        <v>52</v>
      </c>
    </row>
    <row r="62" s="36" customFormat="1" ht="14.25" spans="1:15">
      <c r="A62" s="102">
        <v>59</v>
      </c>
      <c r="B62" s="102">
        <v>20202047003</v>
      </c>
      <c r="C62" s="102" t="s">
        <v>407</v>
      </c>
      <c r="D62" s="102" t="s">
        <v>18</v>
      </c>
      <c r="E62" s="102" t="s">
        <v>19</v>
      </c>
      <c r="F62" s="102" t="s">
        <v>75</v>
      </c>
      <c r="G62" s="102" t="s">
        <v>341</v>
      </c>
      <c r="H62" s="102" t="s">
        <v>22</v>
      </c>
      <c r="I62" s="102" t="s">
        <v>94</v>
      </c>
      <c r="J62" s="102" t="s">
        <v>24</v>
      </c>
      <c r="K62" s="30">
        <v>11.15</v>
      </c>
      <c r="L62" s="30">
        <v>26.55</v>
      </c>
      <c r="M62" s="30">
        <v>10.4</v>
      </c>
      <c r="N62" s="115">
        <f t="shared" si="1"/>
        <v>48.1</v>
      </c>
      <c r="O62" s="102" t="s">
        <v>52</v>
      </c>
    </row>
    <row r="63" s="36" customFormat="1" ht="14.25" spans="1:15">
      <c r="A63" s="102">
        <v>60</v>
      </c>
      <c r="B63" s="102">
        <v>20202021022</v>
      </c>
      <c r="C63" s="102" t="s">
        <v>408</v>
      </c>
      <c r="D63" s="102" t="s">
        <v>18</v>
      </c>
      <c r="E63" s="102" t="s">
        <v>37</v>
      </c>
      <c r="F63" s="102" t="s">
        <v>75</v>
      </c>
      <c r="G63" s="102" t="s">
        <v>341</v>
      </c>
      <c r="H63" s="102" t="s">
        <v>22</v>
      </c>
      <c r="I63" s="102" t="s">
        <v>171</v>
      </c>
      <c r="J63" s="102" t="s">
        <v>24</v>
      </c>
      <c r="K63" s="30">
        <v>10.7</v>
      </c>
      <c r="L63" s="30">
        <v>26.46</v>
      </c>
      <c r="M63" s="30">
        <v>10.9</v>
      </c>
      <c r="N63" s="115">
        <f t="shared" si="1"/>
        <v>48.06</v>
      </c>
      <c r="O63" s="102" t="s">
        <v>52</v>
      </c>
    </row>
    <row r="64" s="36" customFormat="1" ht="14.25" spans="1:15">
      <c r="A64" s="102">
        <v>61</v>
      </c>
      <c r="B64" s="102">
        <v>20203138082</v>
      </c>
      <c r="C64" s="102" t="s">
        <v>409</v>
      </c>
      <c r="D64" s="102" t="s">
        <v>18</v>
      </c>
      <c r="E64" s="102" t="s">
        <v>140</v>
      </c>
      <c r="F64" s="102" t="s">
        <v>75</v>
      </c>
      <c r="G64" s="102" t="s">
        <v>144</v>
      </c>
      <c r="H64" s="102" t="s">
        <v>22</v>
      </c>
      <c r="I64" s="102" t="s">
        <v>199</v>
      </c>
      <c r="J64" s="102" t="s">
        <v>24</v>
      </c>
      <c r="K64" s="30">
        <v>11.1</v>
      </c>
      <c r="L64" s="30">
        <v>26.1273</v>
      </c>
      <c r="M64" s="30">
        <v>10.8</v>
      </c>
      <c r="N64" s="115">
        <f t="shared" si="1"/>
        <v>48.0273</v>
      </c>
      <c r="O64" s="102" t="s">
        <v>52</v>
      </c>
    </row>
    <row r="65" s="36" customFormat="1" ht="14.25" spans="1:15">
      <c r="A65" s="102">
        <v>62</v>
      </c>
      <c r="B65" s="102">
        <v>20202047013</v>
      </c>
      <c r="C65" s="102" t="s">
        <v>410</v>
      </c>
      <c r="D65" s="102" t="s">
        <v>27</v>
      </c>
      <c r="E65" s="102" t="s">
        <v>19</v>
      </c>
      <c r="F65" s="102" t="s">
        <v>75</v>
      </c>
      <c r="G65" s="102" t="s">
        <v>341</v>
      </c>
      <c r="H65" s="102" t="s">
        <v>22</v>
      </c>
      <c r="I65" s="102" t="s">
        <v>355</v>
      </c>
      <c r="J65" s="102" t="s">
        <v>24</v>
      </c>
      <c r="K65" s="30">
        <v>10.6</v>
      </c>
      <c r="L65" s="30">
        <v>26.4273</v>
      </c>
      <c r="M65" s="30">
        <v>10.8</v>
      </c>
      <c r="N65" s="115">
        <f t="shared" si="1"/>
        <v>47.8273</v>
      </c>
      <c r="O65" s="102" t="s">
        <v>52</v>
      </c>
    </row>
    <row r="66" s="33" customFormat="1" ht="14.25" spans="1:15">
      <c r="A66" s="102">
        <v>63</v>
      </c>
      <c r="B66" s="102">
        <v>20203138060</v>
      </c>
      <c r="C66" s="102" t="s">
        <v>411</v>
      </c>
      <c r="D66" s="102" t="s">
        <v>27</v>
      </c>
      <c r="E66" s="102" t="s">
        <v>140</v>
      </c>
      <c r="F66" s="102" t="s">
        <v>75</v>
      </c>
      <c r="G66" s="102" t="s">
        <v>148</v>
      </c>
      <c r="H66" s="102" t="s">
        <v>22</v>
      </c>
      <c r="I66" s="102" t="s">
        <v>94</v>
      </c>
      <c r="J66" s="102" t="s">
        <v>24</v>
      </c>
      <c r="K66" s="30">
        <v>11.25</v>
      </c>
      <c r="L66" s="30">
        <v>26.05</v>
      </c>
      <c r="M66" s="30">
        <v>10.4</v>
      </c>
      <c r="N66" s="115">
        <f t="shared" si="1"/>
        <v>47.7</v>
      </c>
      <c r="O66" s="102" t="s">
        <v>52</v>
      </c>
    </row>
    <row r="67" s="36" customFormat="1" ht="14.25" spans="1:15">
      <c r="A67" s="102">
        <v>64</v>
      </c>
      <c r="B67" s="102">
        <v>20203138072</v>
      </c>
      <c r="C67" s="102" t="s">
        <v>412</v>
      </c>
      <c r="D67" s="102" t="s">
        <v>27</v>
      </c>
      <c r="E67" s="102" t="s">
        <v>140</v>
      </c>
      <c r="F67" s="102" t="s">
        <v>75</v>
      </c>
      <c r="G67" s="102" t="s">
        <v>232</v>
      </c>
      <c r="H67" s="102" t="s">
        <v>22</v>
      </c>
      <c r="I67" s="102" t="s">
        <v>199</v>
      </c>
      <c r="J67" s="102" t="s">
        <v>24</v>
      </c>
      <c r="K67" s="30">
        <v>10.6</v>
      </c>
      <c r="L67" s="30">
        <v>26.65</v>
      </c>
      <c r="M67" s="30">
        <v>10.4</v>
      </c>
      <c r="N67" s="115">
        <f t="shared" si="1"/>
        <v>47.65</v>
      </c>
      <c r="O67" s="102" t="s">
        <v>52</v>
      </c>
    </row>
    <row r="68" s="36" customFormat="1" ht="14.25" spans="1:15">
      <c r="A68" s="102">
        <v>65</v>
      </c>
      <c r="B68" s="30">
        <v>20203138095</v>
      </c>
      <c r="C68" s="102" t="s">
        <v>413</v>
      </c>
      <c r="D68" s="102" t="s">
        <v>18</v>
      </c>
      <c r="E68" s="102" t="s">
        <v>140</v>
      </c>
      <c r="F68" s="102" t="s">
        <v>75</v>
      </c>
      <c r="G68" s="102" t="s">
        <v>144</v>
      </c>
      <c r="H68" s="102" t="s">
        <v>22</v>
      </c>
      <c r="I68" s="102" t="s">
        <v>43</v>
      </c>
      <c r="J68" s="102" t="s">
        <v>24</v>
      </c>
      <c r="K68" s="30">
        <v>10.6</v>
      </c>
      <c r="L68" s="30">
        <v>26.4273</v>
      </c>
      <c r="M68" s="30">
        <v>10.6</v>
      </c>
      <c r="N68" s="115">
        <f t="shared" si="1"/>
        <v>47.6273</v>
      </c>
      <c r="O68" s="102" t="s">
        <v>52</v>
      </c>
    </row>
    <row r="69" s="36" customFormat="1" ht="14.25" spans="1:15">
      <c r="A69" s="102">
        <v>66</v>
      </c>
      <c r="B69" s="102">
        <v>20203138005</v>
      </c>
      <c r="C69" s="102" t="s">
        <v>414</v>
      </c>
      <c r="D69" s="102" t="s">
        <v>27</v>
      </c>
      <c r="E69" s="102" t="s">
        <v>140</v>
      </c>
      <c r="F69" s="102" t="s">
        <v>75</v>
      </c>
      <c r="G69" s="102" t="s">
        <v>144</v>
      </c>
      <c r="H69" s="102" t="s">
        <v>22</v>
      </c>
      <c r="I69" s="102" t="s">
        <v>215</v>
      </c>
      <c r="J69" s="102" t="s">
        <v>24</v>
      </c>
      <c r="K69" s="30">
        <v>10</v>
      </c>
      <c r="L69" s="30">
        <v>27.6</v>
      </c>
      <c r="M69" s="30">
        <v>10</v>
      </c>
      <c r="N69" s="115">
        <f t="shared" si="1"/>
        <v>47.6</v>
      </c>
      <c r="O69" s="102" t="s">
        <v>52</v>
      </c>
    </row>
    <row r="70" s="36" customFormat="1" ht="14.25" spans="1:15">
      <c r="A70" s="102">
        <v>67</v>
      </c>
      <c r="B70" s="102">
        <v>20202047010</v>
      </c>
      <c r="C70" s="102" t="s">
        <v>415</v>
      </c>
      <c r="D70" s="102" t="s">
        <v>27</v>
      </c>
      <c r="E70" s="102" t="s">
        <v>19</v>
      </c>
      <c r="F70" s="102" t="s">
        <v>75</v>
      </c>
      <c r="G70" s="102" t="s">
        <v>341</v>
      </c>
      <c r="H70" s="102" t="s">
        <v>22</v>
      </c>
      <c r="I70" s="102" t="s">
        <v>51</v>
      </c>
      <c r="J70" s="102" t="s">
        <v>24</v>
      </c>
      <c r="K70" s="30">
        <v>11.8</v>
      </c>
      <c r="L70" s="30">
        <v>25.5545</v>
      </c>
      <c r="M70" s="30">
        <v>10.2</v>
      </c>
      <c r="N70" s="115">
        <f t="shared" si="1"/>
        <v>47.5545</v>
      </c>
      <c r="O70" s="102" t="s">
        <v>52</v>
      </c>
    </row>
    <row r="71" s="36" customFormat="1" ht="14.25" spans="1:15">
      <c r="A71" s="102">
        <v>68</v>
      </c>
      <c r="B71" s="102">
        <v>20202021003</v>
      </c>
      <c r="C71" s="102" t="s">
        <v>416</v>
      </c>
      <c r="D71" s="102" t="s">
        <v>18</v>
      </c>
      <c r="E71" s="102" t="s">
        <v>37</v>
      </c>
      <c r="F71" s="102" t="s">
        <v>75</v>
      </c>
      <c r="G71" s="102" t="s">
        <v>341</v>
      </c>
      <c r="H71" s="102" t="s">
        <v>22</v>
      </c>
      <c r="I71" s="102" t="s">
        <v>417</v>
      </c>
      <c r="J71" s="102" t="s">
        <v>24</v>
      </c>
      <c r="K71" s="30">
        <v>10.4</v>
      </c>
      <c r="L71" s="30">
        <v>26.55</v>
      </c>
      <c r="M71" s="30">
        <v>10.6</v>
      </c>
      <c r="N71" s="115">
        <f t="shared" si="1"/>
        <v>47.55</v>
      </c>
      <c r="O71" s="102" t="s">
        <v>52</v>
      </c>
    </row>
    <row r="72" s="36" customFormat="1" ht="14.25" spans="1:15">
      <c r="A72" s="102">
        <v>69</v>
      </c>
      <c r="B72" s="102">
        <v>20203138013</v>
      </c>
      <c r="C72" s="102" t="s">
        <v>418</v>
      </c>
      <c r="D72" s="102" t="s">
        <v>18</v>
      </c>
      <c r="E72" s="102" t="s">
        <v>140</v>
      </c>
      <c r="F72" s="102" t="s">
        <v>75</v>
      </c>
      <c r="G72" s="102" t="s">
        <v>144</v>
      </c>
      <c r="H72" s="102" t="s">
        <v>22</v>
      </c>
      <c r="I72" s="102" t="s">
        <v>419</v>
      </c>
      <c r="J72" s="102" t="s">
        <v>24</v>
      </c>
      <c r="K72" s="30">
        <v>10.6</v>
      </c>
      <c r="L72" s="30">
        <v>26.1818</v>
      </c>
      <c r="M72" s="30">
        <v>10.6</v>
      </c>
      <c r="N72" s="115">
        <f t="shared" si="1"/>
        <v>47.3818</v>
      </c>
      <c r="O72" s="102" t="s">
        <v>52</v>
      </c>
    </row>
    <row r="73" s="36" customFormat="1" ht="14.25" spans="1:15">
      <c r="A73" s="102">
        <v>70</v>
      </c>
      <c r="B73" s="102">
        <v>20202047001</v>
      </c>
      <c r="C73" s="102" t="s">
        <v>420</v>
      </c>
      <c r="D73" s="102" t="s">
        <v>18</v>
      </c>
      <c r="E73" s="102" t="s">
        <v>19</v>
      </c>
      <c r="F73" s="102" t="s">
        <v>75</v>
      </c>
      <c r="G73" s="102" t="s">
        <v>341</v>
      </c>
      <c r="H73" s="102" t="s">
        <v>22</v>
      </c>
      <c r="I73" s="102" t="s">
        <v>94</v>
      </c>
      <c r="J73" s="102" t="s">
        <v>24</v>
      </c>
      <c r="K73" s="30">
        <v>11</v>
      </c>
      <c r="L73" s="30">
        <v>25.95</v>
      </c>
      <c r="M73" s="30">
        <v>10.2</v>
      </c>
      <c r="N73" s="115">
        <f t="shared" si="1"/>
        <v>47.15</v>
      </c>
      <c r="O73" s="102" t="s">
        <v>52</v>
      </c>
    </row>
    <row r="74" s="36" customFormat="1" ht="14.25" spans="1:15">
      <c r="A74" s="102">
        <v>71</v>
      </c>
      <c r="B74" s="102">
        <v>20202047009</v>
      </c>
      <c r="C74" s="102" t="s">
        <v>421</v>
      </c>
      <c r="D74" s="102" t="s">
        <v>18</v>
      </c>
      <c r="E74" s="102" t="s">
        <v>19</v>
      </c>
      <c r="F74" s="102" t="s">
        <v>75</v>
      </c>
      <c r="G74" s="102" t="s">
        <v>341</v>
      </c>
      <c r="H74" s="102" t="s">
        <v>22</v>
      </c>
      <c r="I74" s="102" t="s">
        <v>223</v>
      </c>
      <c r="J74" s="102" t="s">
        <v>24</v>
      </c>
      <c r="K74" s="30">
        <v>11</v>
      </c>
      <c r="L74" s="30">
        <v>25.95</v>
      </c>
      <c r="M74" s="30">
        <v>10</v>
      </c>
      <c r="N74" s="115">
        <f t="shared" si="1"/>
        <v>46.95</v>
      </c>
      <c r="O74" s="102" t="s">
        <v>52</v>
      </c>
    </row>
    <row r="75" s="36" customFormat="1" ht="14.25" spans="1:15">
      <c r="A75" s="102">
        <v>72</v>
      </c>
      <c r="B75" s="102">
        <v>20203138109</v>
      </c>
      <c r="C75" s="102" t="s">
        <v>422</v>
      </c>
      <c r="D75" s="102" t="s">
        <v>27</v>
      </c>
      <c r="E75" s="102" t="s">
        <v>140</v>
      </c>
      <c r="F75" s="102" t="s">
        <v>75</v>
      </c>
      <c r="G75" s="102" t="s">
        <v>232</v>
      </c>
      <c r="H75" s="102" t="s">
        <v>22</v>
      </c>
      <c r="I75" s="102" t="s">
        <v>187</v>
      </c>
      <c r="J75" s="102" t="s">
        <v>24</v>
      </c>
      <c r="K75" s="30">
        <v>10.7</v>
      </c>
      <c r="L75" s="30">
        <v>25.8818</v>
      </c>
      <c r="M75" s="30">
        <v>10.2</v>
      </c>
      <c r="N75" s="115">
        <f t="shared" si="1"/>
        <v>46.7818</v>
      </c>
      <c r="O75" s="102" t="s">
        <v>52</v>
      </c>
    </row>
    <row r="76" s="36" customFormat="1" ht="14.25" spans="1:15">
      <c r="A76" s="102">
        <v>73</v>
      </c>
      <c r="B76" s="102">
        <v>20203138045</v>
      </c>
      <c r="C76" s="102" t="s">
        <v>423</v>
      </c>
      <c r="D76" s="102" t="s">
        <v>27</v>
      </c>
      <c r="E76" s="102" t="s">
        <v>140</v>
      </c>
      <c r="F76" s="102" t="s">
        <v>75</v>
      </c>
      <c r="G76" s="102" t="s">
        <v>148</v>
      </c>
      <c r="H76" s="102" t="s">
        <v>22</v>
      </c>
      <c r="I76" s="102" t="s">
        <v>223</v>
      </c>
      <c r="J76" s="102" t="s">
        <v>24</v>
      </c>
      <c r="K76" s="30">
        <v>10.7</v>
      </c>
      <c r="L76" s="30">
        <v>25.2</v>
      </c>
      <c r="M76" s="30">
        <v>10</v>
      </c>
      <c r="N76" s="115">
        <f t="shared" si="1"/>
        <v>45.9</v>
      </c>
      <c r="O76" s="102" t="s">
        <v>52</v>
      </c>
    </row>
    <row r="77" s="36" customFormat="1" ht="14.25" spans="16:16">
      <c r="P77" s="51"/>
    </row>
  </sheetData>
  <mergeCells count="14">
    <mergeCell ref="A1:O1"/>
    <mergeCell ref="K2:M2"/>
    <mergeCell ref="A2:A3"/>
    <mergeCell ref="B2:B3"/>
    <mergeCell ref="C2:C3"/>
    <mergeCell ref="D2:D3"/>
    <mergeCell ref="E2:E3"/>
    <mergeCell ref="F2:F3"/>
    <mergeCell ref="G2:G3"/>
    <mergeCell ref="H2:H3"/>
    <mergeCell ref="I2:I3"/>
    <mergeCell ref="J2:J3"/>
    <mergeCell ref="N2:N3"/>
    <mergeCell ref="O2:O3"/>
  </mergeCells>
  <dataValidations count="6">
    <dataValidation type="list" allowBlank="1" showErrorMessage="1" sqref="H1" errorStyle="warning">
      <formula1>"非定向,定向"</formula1>
    </dataValidation>
    <dataValidation type="list" allowBlank="1" showInputMessage="1" showErrorMessage="1" sqref="H4 H7 H8 H9 H10 H11 H12 H13 H14 H15 H16 H17 H18 H19 H20 H21 H22 H23 H24 H25 H26 H27 H30 H31 H32 H33 H40 H41 I42 H43 H44 H45 I46 H47 H50 H51 H52 H53 H54 H57 I60 H61 H62 H63 H64 H65 H66 H67 H70 H73 H74 H5:H6 H28:H29 H34:H35 H36:H38 H48:H49 H55:H56 H58:H59 H68:H69 H71:H72 H75:H76">
      <formula1>"非定向,定向"</formula1>
    </dataValidation>
    <dataValidation type="list" allowBlank="1" showInputMessage="1" showErrorMessage="1" sqref="J4 J7 J8 J9 J10 J11 J12 J13 J14 J15 J16 J17 J18 J19 J20 J21 J22 J23 J24 J25 J26 J27 J30 J31 J32 J33 J40 K42 J47 J48 J52 J56 J65 J66 J68 J70 J71 J74 J75 J5:J6 J28:J29 J34:J35 J36:J38">
      <formula1>"植物病理系,昆虫系,农药系"</formula1>
    </dataValidation>
    <dataValidation type="list" allowBlank="1" showInputMessage="1" showErrorMessage="1" sqref="J41 J43 J44 J45 J46 K46 J49 J50 J51 J53 J54 J55 J57 J58 J59 J60 J61 J62 J63 J64 J67 J69 J72 J73 J76">
      <formula1>"植物育种系,作物科学技术系,种子系"</formula1>
    </dataValidation>
    <dataValidation type="list" allowBlank="1" showErrorMessage="1" sqref="J1:J3" errorStyle="warning">
      <formula1>"植物育种系,作物科学技术系,种子系"</formula1>
    </dataValidation>
    <dataValidation allowBlank="1" showInputMessage="1" showErrorMessage="1" sqref="K60"/>
  </dataValidation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74"/>
  <sheetViews>
    <sheetView zoomScale="80" zoomScaleNormal="80" workbookViewId="0">
      <selection activeCell="K21" sqref="K21"/>
    </sheetView>
  </sheetViews>
  <sheetFormatPr defaultColWidth="8.725" defaultRowHeight="13.5"/>
  <cols>
    <col min="1" max="15" width="12.6333333333333" style="81" customWidth="1"/>
    <col min="16" max="16384" width="8.725" style="82"/>
  </cols>
  <sheetData>
    <row r="1" customFormat="1" ht="27" spans="1:15">
      <c r="A1" s="2" t="s">
        <v>135</v>
      </c>
      <c r="B1" s="3"/>
      <c r="C1" s="3"/>
      <c r="D1" s="3"/>
      <c r="E1" s="3"/>
      <c r="F1" s="3"/>
      <c r="G1" s="3"/>
      <c r="H1" s="3"/>
      <c r="I1" s="3"/>
      <c r="J1" s="3"/>
      <c r="K1" s="3"/>
      <c r="L1" s="3"/>
      <c r="M1" s="3"/>
      <c r="N1" s="3"/>
      <c r="O1" s="3"/>
    </row>
    <row r="2" customFormat="1" spans="1:15">
      <c r="A2" s="4" t="s">
        <v>1</v>
      </c>
      <c r="B2" s="5" t="s">
        <v>2</v>
      </c>
      <c r="C2" s="5" t="s">
        <v>3</v>
      </c>
      <c r="D2" s="5" t="s">
        <v>4</v>
      </c>
      <c r="E2" s="5" t="s">
        <v>5</v>
      </c>
      <c r="F2" s="5" t="s">
        <v>6</v>
      </c>
      <c r="G2" s="5" t="s">
        <v>7</v>
      </c>
      <c r="H2" s="5" t="s">
        <v>8</v>
      </c>
      <c r="I2" s="18" t="s">
        <v>9</v>
      </c>
      <c r="J2" s="5" t="s">
        <v>424</v>
      </c>
      <c r="K2" s="19" t="s">
        <v>11</v>
      </c>
      <c r="L2" s="19"/>
      <c r="M2" s="19"/>
      <c r="N2" s="20" t="s">
        <v>12</v>
      </c>
      <c r="O2" s="21" t="s">
        <v>13</v>
      </c>
    </row>
    <row r="3" s="33" customFormat="1" ht="36" spans="1:16">
      <c r="A3" s="6"/>
      <c r="B3" s="7"/>
      <c r="C3" s="7"/>
      <c r="D3" s="7"/>
      <c r="E3" s="7"/>
      <c r="F3" s="7"/>
      <c r="G3" s="7"/>
      <c r="H3" s="7"/>
      <c r="I3" s="22"/>
      <c r="J3" s="7"/>
      <c r="K3" s="7" t="s">
        <v>14</v>
      </c>
      <c r="L3" s="7" t="s">
        <v>137</v>
      </c>
      <c r="M3" s="7" t="s">
        <v>138</v>
      </c>
      <c r="N3" s="23"/>
      <c r="O3" s="24"/>
      <c r="P3" s="51"/>
    </row>
    <row r="4" s="74" customFormat="1" ht="14.25" spans="1:15">
      <c r="A4" s="83" t="s">
        <v>425</v>
      </c>
      <c r="B4" s="84">
        <v>20202022022</v>
      </c>
      <c r="C4" s="85" t="s">
        <v>426</v>
      </c>
      <c r="D4" s="85" t="s">
        <v>27</v>
      </c>
      <c r="E4" s="85" t="s">
        <v>61</v>
      </c>
      <c r="F4" s="85" t="s">
        <v>75</v>
      </c>
      <c r="G4" s="85" t="s">
        <v>427</v>
      </c>
      <c r="H4" s="85" t="s">
        <v>22</v>
      </c>
      <c r="I4" s="85" t="s">
        <v>428</v>
      </c>
      <c r="J4" s="85" t="s">
        <v>63</v>
      </c>
      <c r="K4" s="85">
        <v>11</v>
      </c>
      <c r="L4" s="104">
        <v>26.34</v>
      </c>
      <c r="M4" s="85">
        <v>18.291</v>
      </c>
      <c r="N4" s="104">
        <f t="shared" ref="N4:N31" si="0">SUM(K4:M4)</f>
        <v>55.631</v>
      </c>
      <c r="O4" s="85" t="s">
        <v>78</v>
      </c>
    </row>
    <row r="5" s="75" customFormat="1" ht="14.25" spans="1:15">
      <c r="A5" s="86" t="s">
        <v>429</v>
      </c>
      <c r="B5" s="87">
        <v>20202022017</v>
      </c>
      <c r="C5" s="88" t="s">
        <v>430</v>
      </c>
      <c r="D5" s="88" t="s">
        <v>18</v>
      </c>
      <c r="E5" s="88" t="s">
        <v>61</v>
      </c>
      <c r="F5" s="88" t="s">
        <v>75</v>
      </c>
      <c r="G5" s="88" t="s">
        <v>427</v>
      </c>
      <c r="H5" s="88" t="s">
        <v>22</v>
      </c>
      <c r="I5" s="88" t="s">
        <v>69</v>
      </c>
      <c r="J5" s="88" t="s">
        <v>63</v>
      </c>
      <c r="K5" s="88">
        <v>13.95</v>
      </c>
      <c r="L5" s="105">
        <v>26.8636</v>
      </c>
      <c r="M5" s="88">
        <v>14.2</v>
      </c>
      <c r="N5" s="105">
        <f t="shared" si="0"/>
        <v>55.0136</v>
      </c>
      <c r="O5" s="88" t="s">
        <v>25</v>
      </c>
    </row>
    <row r="6" s="75" customFormat="1" ht="14.25" spans="1:15">
      <c r="A6" s="86" t="s">
        <v>431</v>
      </c>
      <c r="B6" s="87">
        <v>20202022005</v>
      </c>
      <c r="C6" s="88" t="s">
        <v>432</v>
      </c>
      <c r="D6" s="88" t="s">
        <v>27</v>
      </c>
      <c r="E6" s="88" t="s">
        <v>61</v>
      </c>
      <c r="F6" s="88" t="s">
        <v>75</v>
      </c>
      <c r="G6" s="88" t="s">
        <v>427</v>
      </c>
      <c r="H6" s="88" t="s">
        <v>22</v>
      </c>
      <c r="I6" s="88" t="s">
        <v>65</v>
      </c>
      <c r="J6" s="88" t="s">
        <v>63</v>
      </c>
      <c r="K6" s="88">
        <v>13.1</v>
      </c>
      <c r="L6" s="105">
        <v>27.4</v>
      </c>
      <c r="M6" s="88">
        <v>14</v>
      </c>
      <c r="N6" s="105">
        <f t="shared" si="0"/>
        <v>54.5</v>
      </c>
      <c r="O6" s="88" t="s">
        <v>25</v>
      </c>
    </row>
    <row r="7" s="75" customFormat="1" ht="14.25" spans="1:15">
      <c r="A7" s="86" t="s">
        <v>433</v>
      </c>
      <c r="B7" s="87">
        <v>20202022001</v>
      </c>
      <c r="C7" s="88" t="s">
        <v>434</v>
      </c>
      <c r="D7" s="88" t="s">
        <v>27</v>
      </c>
      <c r="E7" s="88" t="s">
        <v>61</v>
      </c>
      <c r="F7" s="88" t="s">
        <v>75</v>
      </c>
      <c r="G7" s="88" t="s">
        <v>427</v>
      </c>
      <c r="H7" s="88" t="s">
        <v>22</v>
      </c>
      <c r="I7" s="88" t="s">
        <v>245</v>
      </c>
      <c r="J7" s="88" t="s">
        <v>63</v>
      </c>
      <c r="K7" s="88">
        <v>11</v>
      </c>
      <c r="L7" s="105">
        <v>27.8333</v>
      </c>
      <c r="M7" s="88">
        <v>14.369</v>
      </c>
      <c r="N7" s="105">
        <f t="shared" si="0"/>
        <v>53.2023</v>
      </c>
      <c r="O7" s="88" t="s">
        <v>25</v>
      </c>
    </row>
    <row r="8" s="75" customFormat="1" ht="14.25" spans="1:15">
      <c r="A8" s="86" t="s">
        <v>435</v>
      </c>
      <c r="B8" s="87">
        <v>20202022021</v>
      </c>
      <c r="C8" s="88" t="s">
        <v>436</v>
      </c>
      <c r="D8" s="88" t="s">
        <v>27</v>
      </c>
      <c r="E8" s="88" t="s">
        <v>61</v>
      </c>
      <c r="F8" s="88" t="s">
        <v>75</v>
      </c>
      <c r="G8" s="88" t="s">
        <v>427</v>
      </c>
      <c r="H8" s="88" t="s">
        <v>22</v>
      </c>
      <c r="I8" s="88" t="s">
        <v>437</v>
      </c>
      <c r="J8" s="88" t="s">
        <v>63</v>
      </c>
      <c r="K8" s="88">
        <v>12</v>
      </c>
      <c r="L8" s="105">
        <v>27.3</v>
      </c>
      <c r="M8" s="106">
        <v>13.3224</v>
      </c>
      <c r="N8" s="105">
        <f t="shared" si="0"/>
        <v>52.6224</v>
      </c>
      <c r="O8" s="88" t="s">
        <v>25</v>
      </c>
    </row>
    <row r="9" s="75" customFormat="1" ht="14.25" spans="1:15">
      <c r="A9" s="86" t="s">
        <v>438</v>
      </c>
      <c r="B9" s="89">
        <v>20203138108</v>
      </c>
      <c r="C9" s="90" t="s">
        <v>439</v>
      </c>
      <c r="D9" s="90" t="s">
        <v>27</v>
      </c>
      <c r="E9" s="90" t="s">
        <v>140</v>
      </c>
      <c r="F9" s="88" t="s">
        <v>75</v>
      </c>
      <c r="G9" s="90" t="s">
        <v>232</v>
      </c>
      <c r="H9" s="90" t="s">
        <v>22</v>
      </c>
      <c r="I9" s="90" t="s">
        <v>233</v>
      </c>
      <c r="J9" s="90" t="s">
        <v>63</v>
      </c>
      <c r="K9" s="90">
        <v>13.9</v>
      </c>
      <c r="L9" s="90">
        <v>27.12</v>
      </c>
      <c r="M9" s="90">
        <v>11.4</v>
      </c>
      <c r="N9" s="105">
        <f t="shared" si="0"/>
        <v>52.42</v>
      </c>
      <c r="O9" s="88" t="s">
        <v>25</v>
      </c>
    </row>
    <row r="10" s="75" customFormat="1" ht="14.25" spans="1:15">
      <c r="A10" s="86" t="s">
        <v>440</v>
      </c>
      <c r="B10" s="89">
        <v>20203138073</v>
      </c>
      <c r="C10" s="90" t="s">
        <v>441</v>
      </c>
      <c r="D10" s="90" t="s">
        <v>18</v>
      </c>
      <c r="E10" s="90" t="s">
        <v>140</v>
      </c>
      <c r="F10" s="88" t="s">
        <v>75</v>
      </c>
      <c r="G10" s="90" t="s">
        <v>141</v>
      </c>
      <c r="H10" s="90" t="s">
        <v>22</v>
      </c>
      <c r="I10" s="90" t="s">
        <v>248</v>
      </c>
      <c r="J10" s="90" t="s">
        <v>63</v>
      </c>
      <c r="K10" s="90">
        <v>13.35</v>
      </c>
      <c r="L10" s="90">
        <v>27.0818</v>
      </c>
      <c r="M10" s="90">
        <v>11.8</v>
      </c>
      <c r="N10" s="105">
        <f t="shared" si="0"/>
        <v>52.2318</v>
      </c>
      <c r="O10" s="88" t="s">
        <v>25</v>
      </c>
    </row>
    <row r="11" s="75" customFormat="1" ht="14.25" spans="1:15">
      <c r="A11" s="86" t="s">
        <v>442</v>
      </c>
      <c r="B11" s="89">
        <v>20203138081</v>
      </c>
      <c r="C11" s="90" t="s">
        <v>443</v>
      </c>
      <c r="D11" s="90" t="s">
        <v>27</v>
      </c>
      <c r="E11" s="90" t="s">
        <v>140</v>
      </c>
      <c r="F11" s="88" t="s">
        <v>75</v>
      </c>
      <c r="G11" s="90" t="s">
        <v>141</v>
      </c>
      <c r="H11" s="90" t="s">
        <v>22</v>
      </c>
      <c r="I11" s="90" t="s">
        <v>262</v>
      </c>
      <c r="J11" s="90" t="s">
        <v>63</v>
      </c>
      <c r="K11" s="90">
        <v>12.25</v>
      </c>
      <c r="L11" s="90">
        <v>27.4909</v>
      </c>
      <c r="M11" s="90">
        <v>11.6</v>
      </c>
      <c r="N11" s="105">
        <f t="shared" si="0"/>
        <v>51.3409</v>
      </c>
      <c r="O11" s="88" t="s">
        <v>25</v>
      </c>
    </row>
    <row r="12" s="75" customFormat="1" ht="14.25" spans="1:15">
      <c r="A12" s="86" t="s">
        <v>444</v>
      </c>
      <c r="B12" s="87">
        <v>20202022002</v>
      </c>
      <c r="C12" s="88" t="s">
        <v>445</v>
      </c>
      <c r="D12" s="88" t="s">
        <v>27</v>
      </c>
      <c r="E12" s="88" t="s">
        <v>61</v>
      </c>
      <c r="F12" s="88" t="s">
        <v>75</v>
      </c>
      <c r="G12" s="88" t="s">
        <v>427</v>
      </c>
      <c r="H12" s="88" t="s">
        <v>22</v>
      </c>
      <c r="I12" s="88" t="s">
        <v>233</v>
      </c>
      <c r="J12" s="88" t="s">
        <v>63</v>
      </c>
      <c r="K12" s="88">
        <v>12.2</v>
      </c>
      <c r="L12" s="105">
        <v>27.69</v>
      </c>
      <c r="M12" s="88">
        <v>11.4</v>
      </c>
      <c r="N12" s="105">
        <f t="shared" si="0"/>
        <v>51.29</v>
      </c>
      <c r="O12" s="88" t="s">
        <v>25</v>
      </c>
    </row>
    <row r="13" s="76" customFormat="1" ht="15.75" spans="1:15">
      <c r="A13" s="86" t="s">
        <v>446</v>
      </c>
      <c r="B13" s="89">
        <v>20203138020</v>
      </c>
      <c r="C13" s="90" t="s">
        <v>447</v>
      </c>
      <c r="D13" s="90" t="s">
        <v>27</v>
      </c>
      <c r="E13" s="90" t="s">
        <v>140</v>
      </c>
      <c r="F13" s="88" t="s">
        <v>75</v>
      </c>
      <c r="G13" s="90" t="s">
        <v>148</v>
      </c>
      <c r="H13" s="90" t="s">
        <v>22</v>
      </c>
      <c r="I13" s="90" t="s">
        <v>237</v>
      </c>
      <c r="J13" s="90" t="s">
        <v>63</v>
      </c>
      <c r="K13" s="107">
        <v>12.9</v>
      </c>
      <c r="L13" s="107">
        <v>27.3</v>
      </c>
      <c r="M13" s="107">
        <v>11</v>
      </c>
      <c r="N13" s="105">
        <f t="shared" si="0"/>
        <v>51.2</v>
      </c>
      <c r="O13" s="88" t="s">
        <v>25</v>
      </c>
    </row>
    <row r="14" s="77" customFormat="1" ht="15.75" spans="1:15">
      <c r="A14" s="86" t="s">
        <v>448</v>
      </c>
      <c r="B14" s="89">
        <v>20203138067</v>
      </c>
      <c r="C14" s="90" t="s">
        <v>449</v>
      </c>
      <c r="D14" s="90" t="s">
        <v>27</v>
      </c>
      <c r="E14" s="90" t="s">
        <v>140</v>
      </c>
      <c r="F14" s="88" t="s">
        <v>75</v>
      </c>
      <c r="G14" s="90" t="s">
        <v>148</v>
      </c>
      <c r="H14" s="90" t="s">
        <v>22</v>
      </c>
      <c r="I14" s="90" t="s">
        <v>241</v>
      </c>
      <c r="J14" s="90" t="s">
        <v>63</v>
      </c>
      <c r="K14" s="107">
        <v>12.55</v>
      </c>
      <c r="L14" s="107">
        <v>27.8182</v>
      </c>
      <c r="M14" s="107">
        <v>10.8</v>
      </c>
      <c r="N14" s="105">
        <f t="shared" si="0"/>
        <v>51.1682</v>
      </c>
      <c r="O14" s="88" t="s">
        <v>25</v>
      </c>
    </row>
    <row r="15" s="78" customFormat="1" spans="1:15">
      <c r="A15" s="91" t="s">
        <v>450</v>
      </c>
      <c r="B15" s="91">
        <v>20202022006</v>
      </c>
      <c r="C15" s="92" t="s">
        <v>451</v>
      </c>
      <c r="D15" s="92" t="s">
        <v>27</v>
      </c>
      <c r="E15" s="92" t="s">
        <v>61</v>
      </c>
      <c r="F15" s="92" t="s">
        <v>75</v>
      </c>
      <c r="G15" s="92" t="s">
        <v>427</v>
      </c>
      <c r="H15" s="92" t="s">
        <v>22</v>
      </c>
      <c r="I15" s="92" t="s">
        <v>245</v>
      </c>
      <c r="J15" s="92" t="s">
        <v>63</v>
      </c>
      <c r="K15" s="92">
        <v>12</v>
      </c>
      <c r="L15" s="108">
        <v>27.9333</v>
      </c>
      <c r="M15" s="92">
        <v>50</v>
      </c>
      <c r="N15" s="108">
        <f t="shared" si="0"/>
        <v>89.9333</v>
      </c>
      <c r="O15" s="92" t="s">
        <v>124</v>
      </c>
    </row>
    <row r="16" s="38" customFormat="1" ht="15.75" spans="1:15">
      <c r="A16" s="93" t="s">
        <v>452</v>
      </c>
      <c r="B16" s="94">
        <v>20202022014</v>
      </c>
      <c r="C16" s="95" t="s">
        <v>453</v>
      </c>
      <c r="D16" s="95" t="s">
        <v>27</v>
      </c>
      <c r="E16" s="95" t="s">
        <v>61</v>
      </c>
      <c r="F16" s="95" t="s">
        <v>75</v>
      </c>
      <c r="G16" s="95" t="s">
        <v>427</v>
      </c>
      <c r="H16" s="95" t="s">
        <v>22</v>
      </c>
      <c r="I16" s="95" t="s">
        <v>62</v>
      </c>
      <c r="J16" s="95" t="s">
        <v>63</v>
      </c>
      <c r="K16" s="95">
        <v>12</v>
      </c>
      <c r="L16" s="109">
        <v>27.33</v>
      </c>
      <c r="M16" s="95">
        <v>11.8</v>
      </c>
      <c r="N16" s="109">
        <f t="shared" si="0"/>
        <v>51.13</v>
      </c>
      <c r="O16" s="95" t="s">
        <v>39</v>
      </c>
    </row>
    <row r="17" s="38" customFormat="1" ht="15.75" spans="1:15">
      <c r="A17" s="93" t="s">
        <v>454</v>
      </c>
      <c r="B17" s="96">
        <v>20203138091</v>
      </c>
      <c r="C17" s="97" t="s">
        <v>455</v>
      </c>
      <c r="D17" s="97" t="s">
        <v>27</v>
      </c>
      <c r="E17" s="97" t="s">
        <v>140</v>
      </c>
      <c r="F17" s="95" t="s">
        <v>75</v>
      </c>
      <c r="G17" s="97" t="s">
        <v>232</v>
      </c>
      <c r="H17" s="97" t="s">
        <v>22</v>
      </c>
      <c r="I17" s="97" t="s">
        <v>255</v>
      </c>
      <c r="J17" s="97" t="s">
        <v>63</v>
      </c>
      <c r="K17" s="97">
        <v>11.85</v>
      </c>
      <c r="L17" s="97">
        <v>27.2727</v>
      </c>
      <c r="M17" s="97">
        <v>12</v>
      </c>
      <c r="N17" s="109">
        <f t="shared" si="0"/>
        <v>51.1227</v>
      </c>
      <c r="O17" s="95" t="s">
        <v>39</v>
      </c>
    </row>
    <row r="18" s="38" customFormat="1" ht="15.75" spans="1:15">
      <c r="A18" s="93" t="s">
        <v>456</v>
      </c>
      <c r="B18" s="94">
        <v>20202022004</v>
      </c>
      <c r="C18" s="95" t="s">
        <v>457</v>
      </c>
      <c r="D18" s="95" t="s">
        <v>27</v>
      </c>
      <c r="E18" s="95" t="s">
        <v>61</v>
      </c>
      <c r="F18" s="95" t="s">
        <v>75</v>
      </c>
      <c r="G18" s="95" t="s">
        <v>427</v>
      </c>
      <c r="H18" s="95" t="s">
        <v>22</v>
      </c>
      <c r="I18" s="95" t="s">
        <v>71</v>
      </c>
      <c r="J18" s="95" t="s">
        <v>63</v>
      </c>
      <c r="K18" s="95">
        <v>13.5</v>
      </c>
      <c r="L18" s="109">
        <v>26.3455</v>
      </c>
      <c r="M18" s="95">
        <v>11.2</v>
      </c>
      <c r="N18" s="109">
        <f t="shared" si="0"/>
        <v>51.0455</v>
      </c>
      <c r="O18" s="95" t="s">
        <v>39</v>
      </c>
    </row>
    <row r="19" s="38" customFormat="1" ht="15.75" spans="1:15">
      <c r="A19" s="93" t="s">
        <v>458</v>
      </c>
      <c r="B19" s="96">
        <v>20203138015</v>
      </c>
      <c r="C19" s="97" t="s">
        <v>459</v>
      </c>
      <c r="D19" s="97" t="s">
        <v>27</v>
      </c>
      <c r="E19" s="97" t="s">
        <v>140</v>
      </c>
      <c r="F19" s="95" t="s">
        <v>75</v>
      </c>
      <c r="G19" s="97" t="s">
        <v>148</v>
      </c>
      <c r="H19" s="97" t="s">
        <v>22</v>
      </c>
      <c r="I19" s="97" t="s">
        <v>237</v>
      </c>
      <c r="J19" s="97" t="s">
        <v>63</v>
      </c>
      <c r="K19" s="110">
        <v>11.9</v>
      </c>
      <c r="L19" s="110">
        <v>27.6</v>
      </c>
      <c r="M19" s="110">
        <v>11.4</v>
      </c>
      <c r="N19" s="109">
        <f t="shared" si="0"/>
        <v>50.9</v>
      </c>
      <c r="O19" s="95" t="s">
        <v>39</v>
      </c>
    </row>
    <row r="20" s="38" customFormat="1" ht="15.75" spans="1:15">
      <c r="A20" s="93" t="s">
        <v>460</v>
      </c>
      <c r="B20" s="94">
        <v>20202022019</v>
      </c>
      <c r="C20" s="95" t="s">
        <v>461</v>
      </c>
      <c r="D20" s="95" t="s">
        <v>27</v>
      </c>
      <c r="E20" s="95" t="s">
        <v>61</v>
      </c>
      <c r="F20" s="95" t="s">
        <v>75</v>
      </c>
      <c r="G20" s="95" t="s">
        <v>427</v>
      </c>
      <c r="H20" s="95" t="s">
        <v>22</v>
      </c>
      <c r="I20" s="95" t="s">
        <v>107</v>
      </c>
      <c r="J20" s="95" t="s">
        <v>63</v>
      </c>
      <c r="K20" s="95">
        <v>12.05</v>
      </c>
      <c r="L20" s="109">
        <v>27.9</v>
      </c>
      <c r="M20" s="95">
        <v>10.8</v>
      </c>
      <c r="N20" s="109">
        <f t="shared" si="0"/>
        <v>50.75</v>
      </c>
      <c r="O20" s="95" t="s">
        <v>39</v>
      </c>
    </row>
    <row r="21" s="38" customFormat="1" ht="15.75" spans="1:15">
      <c r="A21" s="93" t="s">
        <v>462</v>
      </c>
      <c r="B21" s="96">
        <v>20203138106</v>
      </c>
      <c r="C21" s="97" t="s">
        <v>463</v>
      </c>
      <c r="D21" s="97" t="s">
        <v>27</v>
      </c>
      <c r="E21" s="97" t="s">
        <v>140</v>
      </c>
      <c r="F21" s="95" t="s">
        <v>75</v>
      </c>
      <c r="G21" s="97" t="s">
        <v>141</v>
      </c>
      <c r="H21" s="97" t="s">
        <v>22</v>
      </c>
      <c r="I21" s="97" t="s">
        <v>464</v>
      </c>
      <c r="J21" s="97" t="s">
        <v>63</v>
      </c>
      <c r="K21" s="97">
        <v>11.6</v>
      </c>
      <c r="L21" s="97">
        <v>27.45</v>
      </c>
      <c r="M21" s="97">
        <v>11.6</v>
      </c>
      <c r="N21" s="109">
        <f t="shared" si="0"/>
        <v>50.65</v>
      </c>
      <c r="O21" s="95" t="s">
        <v>39</v>
      </c>
    </row>
    <row r="22" s="38" customFormat="1" ht="15.75" spans="1:15">
      <c r="A22" s="93" t="s">
        <v>465</v>
      </c>
      <c r="B22" s="94">
        <v>20202022013</v>
      </c>
      <c r="C22" s="95" t="s">
        <v>466</v>
      </c>
      <c r="D22" s="95" t="s">
        <v>27</v>
      </c>
      <c r="E22" s="95" t="s">
        <v>61</v>
      </c>
      <c r="F22" s="95" t="s">
        <v>75</v>
      </c>
      <c r="G22" s="95" t="s">
        <v>427</v>
      </c>
      <c r="H22" s="95" t="s">
        <v>22</v>
      </c>
      <c r="I22" s="95" t="s">
        <v>259</v>
      </c>
      <c r="J22" s="95" t="s">
        <v>63</v>
      </c>
      <c r="K22" s="95">
        <v>12.25</v>
      </c>
      <c r="L22" s="109">
        <v>27.39</v>
      </c>
      <c r="M22" s="95">
        <v>10.8</v>
      </c>
      <c r="N22" s="109">
        <f t="shared" si="0"/>
        <v>50.44</v>
      </c>
      <c r="O22" s="95" t="s">
        <v>39</v>
      </c>
    </row>
    <row r="23" s="38" customFormat="1" ht="15.75" spans="1:15">
      <c r="A23" s="93" t="s">
        <v>467</v>
      </c>
      <c r="B23" s="96">
        <v>20203138083</v>
      </c>
      <c r="C23" s="97" t="s">
        <v>468</v>
      </c>
      <c r="D23" s="97" t="s">
        <v>27</v>
      </c>
      <c r="E23" s="97" t="s">
        <v>140</v>
      </c>
      <c r="F23" s="95" t="s">
        <v>75</v>
      </c>
      <c r="G23" s="97" t="s">
        <v>141</v>
      </c>
      <c r="H23" s="97" t="s">
        <v>22</v>
      </c>
      <c r="I23" s="97" t="s">
        <v>69</v>
      </c>
      <c r="J23" s="97" t="s">
        <v>63</v>
      </c>
      <c r="K23" s="97">
        <v>13.4</v>
      </c>
      <c r="L23" s="97">
        <v>26.7273</v>
      </c>
      <c r="M23" s="97">
        <v>10.2</v>
      </c>
      <c r="N23" s="109">
        <f t="shared" si="0"/>
        <v>50.3273</v>
      </c>
      <c r="O23" s="95" t="s">
        <v>39</v>
      </c>
    </row>
    <row r="24" s="38" customFormat="1" ht="15.75" spans="1:15">
      <c r="A24" s="93" t="s">
        <v>469</v>
      </c>
      <c r="B24" s="94">
        <v>20202022018</v>
      </c>
      <c r="C24" s="95" t="s">
        <v>470</v>
      </c>
      <c r="D24" s="95" t="s">
        <v>27</v>
      </c>
      <c r="E24" s="95" t="s">
        <v>61</v>
      </c>
      <c r="F24" s="95" t="s">
        <v>75</v>
      </c>
      <c r="G24" s="95" t="s">
        <v>427</v>
      </c>
      <c r="H24" s="95" t="s">
        <v>22</v>
      </c>
      <c r="I24" s="95" t="s">
        <v>290</v>
      </c>
      <c r="J24" s="95" t="s">
        <v>63</v>
      </c>
      <c r="K24" s="95">
        <v>11</v>
      </c>
      <c r="L24" s="109">
        <v>28.1</v>
      </c>
      <c r="M24" s="95">
        <v>11.2</v>
      </c>
      <c r="N24" s="109">
        <f t="shared" si="0"/>
        <v>50.3</v>
      </c>
      <c r="O24" s="95" t="s">
        <v>39</v>
      </c>
    </row>
    <row r="25" s="38" customFormat="1" ht="15.75" spans="1:15">
      <c r="A25" s="93" t="s">
        <v>471</v>
      </c>
      <c r="B25" s="96">
        <v>20203138065</v>
      </c>
      <c r="C25" s="97" t="s">
        <v>472</v>
      </c>
      <c r="D25" s="97" t="s">
        <v>27</v>
      </c>
      <c r="E25" s="97" t="s">
        <v>140</v>
      </c>
      <c r="F25" s="95" t="s">
        <v>75</v>
      </c>
      <c r="G25" s="97" t="s">
        <v>141</v>
      </c>
      <c r="H25" s="97" t="s">
        <v>22</v>
      </c>
      <c r="I25" s="97" t="s">
        <v>473</v>
      </c>
      <c r="J25" s="97" t="s">
        <v>63</v>
      </c>
      <c r="K25" s="97">
        <v>12.3</v>
      </c>
      <c r="L25" s="97">
        <v>26.5364</v>
      </c>
      <c r="M25" s="97">
        <v>11.4</v>
      </c>
      <c r="N25" s="109">
        <f t="shared" si="0"/>
        <v>50.2364</v>
      </c>
      <c r="O25" s="95" t="s">
        <v>39</v>
      </c>
    </row>
    <row r="26" s="38" customFormat="1" ht="15.75" spans="1:15">
      <c r="A26" s="93" t="s">
        <v>474</v>
      </c>
      <c r="B26" s="94">
        <v>20202022010</v>
      </c>
      <c r="C26" s="95" t="s">
        <v>475</v>
      </c>
      <c r="D26" s="95" t="s">
        <v>18</v>
      </c>
      <c r="E26" s="95" t="s">
        <v>61</v>
      </c>
      <c r="F26" s="95" t="s">
        <v>75</v>
      </c>
      <c r="G26" s="95" t="s">
        <v>427</v>
      </c>
      <c r="H26" s="95" t="s">
        <v>22</v>
      </c>
      <c r="I26" s="95" t="s">
        <v>251</v>
      </c>
      <c r="J26" s="95" t="s">
        <v>63</v>
      </c>
      <c r="K26" s="111">
        <v>11.3</v>
      </c>
      <c r="L26" s="109">
        <v>27.15</v>
      </c>
      <c r="M26" s="95">
        <v>11.6</v>
      </c>
      <c r="N26" s="109">
        <f t="shared" si="0"/>
        <v>50.05</v>
      </c>
      <c r="O26" s="95" t="s">
        <v>39</v>
      </c>
    </row>
    <row r="27" s="38" customFormat="1" ht="15.75" spans="1:15">
      <c r="A27" s="93" t="s">
        <v>476</v>
      </c>
      <c r="B27" s="94">
        <v>20202022003</v>
      </c>
      <c r="C27" s="95" t="s">
        <v>477</v>
      </c>
      <c r="D27" s="95" t="s">
        <v>27</v>
      </c>
      <c r="E27" s="95" t="s">
        <v>61</v>
      </c>
      <c r="F27" s="95" t="s">
        <v>75</v>
      </c>
      <c r="G27" s="95" t="s">
        <v>427</v>
      </c>
      <c r="H27" s="95" t="s">
        <v>22</v>
      </c>
      <c r="I27" s="95" t="s">
        <v>107</v>
      </c>
      <c r="J27" s="95" t="s">
        <v>63</v>
      </c>
      <c r="K27" s="95">
        <v>10.8</v>
      </c>
      <c r="L27" s="109">
        <v>28.0333</v>
      </c>
      <c r="M27" s="95">
        <v>11.2</v>
      </c>
      <c r="N27" s="109">
        <f t="shared" si="0"/>
        <v>50.0333</v>
      </c>
      <c r="O27" s="95" t="s">
        <v>39</v>
      </c>
    </row>
    <row r="28" s="38" customFormat="1" ht="15.75" spans="1:15">
      <c r="A28" s="93" t="s">
        <v>478</v>
      </c>
      <c r="B28" s="96">
        <v>20203138080</v>
      </c>
      <c r="C28" s="97" t="s">
        <v>479</v>
      </c>
      <c r="D28" s="97" t="s">
        <v>27</v>
      </c>
      <c r="E28" s="97" t="s">
        <v>140</v>
      </c>
      <c r="F28" s="95" t="s">
        <v>75</v>
      </c>
      <c r="G28" s="97" t="s">
        <v>144</v>
      </c>
      <c r="H28" s="97" t="s">
        <v>22</v>
      </c>
      <c r="I28" s="97" t="s">
        <v>480</v>
      </c>
      <c r="J28" s="97" t="s">
        <v>63</v>
      </c>
      <c r="K28" s="109">
        <v>11</v>
      </c>
      <c r="L28" s="109">
        <v>27.425</v>
      </c>
      <c r="M28" s="109">
        <v>11.6</v>
      </c>
      <c r="N28" s="109">
        <f t="shared" si="0"/>
        <v>50.025</v>
      </c>
      <c r="O28" s="95" t="s">
        <v>39</v>
      </c>
    </row>
    <row r="29" s="39" customFormat="1" ht="14.25" spans="1:15">
      <c r="A29" s="93" t="s">
        <v>481</v>
      </c>
      <c r="B29" s="94">
        <v>20202022007</v>
      </c>
      <c r="C29" s="95" t="s">
        <v>482</v>
      </c>
      <c r="D29" s="95" t="s">
        <v>18</v>
      </c>
      <c r="E29" s="95" t="s">
        <v>61</v>
      </c>
      <c r="F29" s="95" t="s">
        <v>75</v>
      </c>
      <c r="G29" s="95" t="s">
        <v>427</v>
      </c>
      <c r="H29" s="95" t="s">
        <v>22</v>
      </c>
      <c r="I29" s="95" t="s">
        <v>62</v>
      </c>
      <c r="J29" s="95" t="s">
        <v>63</v>
      </c>
      <c r="K29" s="95">
        <v>11.65</v>
      </c>
      <c r="L29" s="109">
        <v>26.7545</v>
      </c>
      <c r="M29" s="95">
        <v>11.4</v>
      </c>
      <c r="N29" s="109">
        <f t="shared" si="0"/>
        <v>49.8045</v>
      </c>
      <c r="O29" s="95" t="s">
        <v>39</v>
      </c>
    </row>
    <row r="30" s="39" customFormat="1" ht="14.25" spans="1:15">
      <c r="A30" s="93" t="s">
        <v>483</v>
      </c>
      <c r="B30" s="94">
        <v>20202022009</v>
      </c>
      <c r="C30" s="95" t="s">
        <v>484</v>
      </c>
      <c r="D30" s="95" t="s">
        <v>18</v>
      </c>
      <c r="E30" s="95" t="s">
        <v>61</v>
      </c>
      <c r="F30" s="95" t="s">
        <v>75</v>
      </c>
      <c r="G30" s="95" t="s">
        <v>427</v>
      </c>
      <c r="H30" s="95" t="s">
        <v>22</v>
      </c>
      <c r="I30" s="95" t="s">
        <v>67</v>
      </c>
      <c r="J30" s="95" t="s">
        <v>63</v>
      </c>
      <c r="K30" s="95">
        <v>11.5</v>
      </c>
      <c r="L30" s="109">
        <v>27.3</v>
      </c>
      <c r="M30" s="95">
        <v>11</v>
      </c>
      <c r="N30" s="109">
        <f t="shared" si="0"/>
        <v>49.8</v>
      </c>
      <c r="O30" s="95" t="s">
        <v>39</v>
      </c>
    </row>
    <row r="31" s="39" customFormat="1" ht="14.25" spans="1:15">
      <c r="A31" s="93" t="s">
        <v>485</v>
      </c>
      <c r="B31" s="96">
        <v>20203138014</v>
      </c>
      <c r="C31" s="97" t="s">
        <v>486</v>
      </c>
      <c r="D31" s="97" t="s">
        <v>27</v>
      </c>
      <c r="E31" s="97" t="s">
        <v>140</v>
      </c>
      <c r="F31" s="95" t="s">
        <v>75</v>
      </c>
      <c r="G31" s="97" t="s">
        <v>148</v>
      </c>
      <c r="H31" s="97" t="s">
        <v>22</v>
      </c>
      <c r="I31" s="97" t="s">
        <v>67</v>
      </c>
      <c r="J31" s="97" t="s">
        <v>63</v>
      </c>
      <c r="K31" s="110">
        <v>12.3</v>
      </c>
      <c r="L31" s="110">
        <v>27</v>
      </c>
      <c r="M31" s="110">
        <v>10.4</v>
      </c>
      <c r="N31" s="109">
        <f t="shared" si="0"/>
        <v>49.7</v>
      </c>
      <c r="O31" s="95" t="s">
        <v>39</v>
      </c>
    </row>
    <row r="32" s="39" customFormat="1" ht="14.25" spans="1:15">
      <c r="A32" s="93" t="s">
        <v>487</v>
      </c>
      <c r="B32" s="96">
        <v>20203138096</v>
      </c>
      <c r="C32" s="97" t="s">
        <v>488</v>
      </c>
      <c r="D32" s="97" t="s">
        <v>27</v>
      </c>
      <c r="E32" s="97" t="s">
        <v>140</v>
      </c>
      <c r="F32" s="95" t="s">
        <v>75</v>
      </c>
      <c r="G32" s="97" t="s">
        <v>141</v>
      </c>
      <c r="H32" s="97" t="s">
        <v>22</v>
      </c>
      <c r="I32" s="97" t="s">
        <v>489</v>
      </c>
      <c r="J32" s="97" t="s">
        <v>63</v>
      </c>
      <c r="K32" s="97">
        <v>11.7</v>
      </c>
      <c r="L32" s="97">
        <v>26.727</v>
      </c>
      <c r="M32" s="97">
        <v>11.2</v>
      </c>
      <c r="N32" s="109">
        <f t="shared" ref="N32:N61" si="1">SUM(K32:M32)</f>
        <v>49.627</v>
      </c>
      <c r="O32" s="95" t="s">
        <v>39</v>
      </c>
    </row>
    <row r="33" s="39" customFormat="1" ht="14.25" spans="1:26">
      <c r="A33" s="93" t="s">
        <v>490</v>
      </c>
      <c r="B33" s="96">
        <v>20203138098</v>
      </c>
      <c r="C33" s="97" t="s">
        <v>491</v>
      </c>
      <c r="D33" s="97" t="s">
        <v>18</v>
      </c>
      <c r="E33" s="97" t="s">
        <v>140</v>
      </c>
      <c r="F33" s="95" t="s">
        <v>75</v>
      </c>
      <c r="G33" s="97" t="s">
        <v>141</v>
      </c>
      <c r="H33" s="97" t="s">
        <v>22</v>
      </c>
      <c r="I33" s="97" t="s">
        <v>235</v>
      </c>
      <c r="J33" s="97" t="s">
        <v>63</v>
      </c>
      <c r="K33" s="97">
        <v>13.35</v>
      </c>
      <c r="L33" s="97">
        <v>25.7</v>
      </c>
      <c r="M33" s="97">
        <v>10.4</v>
      </c>
      <c r="N33" s="109">
        <f t="shared" si="1"/>
        <v>49.45</v>
      </c>
      <c r="O33" s="95" t="s">
        <v>39</v>
      </c>
      <c r="P33" s="57"/>
      <c r="Q33" s="57"/>
      <c r="R33" s="57"/>
      <c r="S33" s="57"/>
      <c r="T33" s="57"/>
      <c r="U33" s="57"/>
      <c r="V33" s="57"/>
      <c r="W33" s="118"/>
      <c r="X33" s="57"/>
      <c r="Y33" s="57"/>
      <c r="Z33" s="57"/>
    </row>
    <row r="34" s="39" customFormat="1" ht="14.25" spans="1:33">
      <c r="A34" s="93" t="s">
        <v>492</v>
      </c>
      <c r="B34" s="96">
        <v>20203138084</v>
      </c>
      <c r="C34" s="97" t="s">
        <v>493</v>
      </c>
      <c r="D34" s="97" t="s">
        <v>18</v>
      </c>
      <c r="E34" s="97" t="s">
        <v>140</v>
      </c>
      <c r="F34" s="95" t="s">
        <v>75</v>
      </c>
      <c r="G34" s="97" t="s">
        <v>148</v>
      </c>
      <c r="H34" s="97" t="s">
        <v>22</v>
      </c>
      <c r="I34" s="97" t="s">
        <v>494</v>
      </c>
      <c r="J34" s="97" t="s">
        <v>63</v>
      </c>
      <c r="K34" s="110">
        <v>12.15</v>
      </c>
      <c r="L34" s="110">
        <v>26.4818</v>
      </c>
      <c r="M34" s="110">
        <v>10.8</v>
      </c>
      <c r="N34" s="109">
        <f t="shared" si="1"/>
        <v>49.4318</v>
      </c>
      <c r="O34" s="95" t="s">
        <v>39</v>
      </c>
      <c r="S34" s="57"/>
      <c r="T34" s="57"/>
      <c r="U34" s="57"/>
      <c r="V34" s="57"/>
      <c r="W34" s="57"/>
      <c r="X34" s="57"/>
      <c r="Y34" s="57"/>
      <c r="Z34" s="57"/>
      <c r="AA34" s="57"/>
      <c r="AB34" s="57"/>
      <c r="AC34" s="57"/>
      <c r="AD34" s="118"/>
      <c r="AE34" s="57"/>
      <c r="AF34" s="57"/>
      <c r="AG34" s="57"/>
    </row>
    <row r="35" s="39" customFormat="1" ht="14.25" spans="1:15">
      <c r="A35" s="93" t="s">
        <v>495</v>
      </c>
      <c r="B35" s="96">
        <v>20203138103</v>
      </c>
      <c r="C35" s="97" t="s">
        <v>496</v>
      </c>
      <c r="D35" s="97" t="s">
        <v>18</v>
      </c>
      <c r="E35" s="97" t="s">
        <v>140</v>
      </c>
      <c r="F35" s="95" t="s">
        <v>75</v>
      </c>
      <c r="G35" s="97" t="s">
        <v>148</v>
      </c>
      <c r="H35" s="97" t="s">
        <v>22</v>
      </c>
      <c r="I35" s="97" t="s">
        <v>497</v>
      </c>
      <c r="J35" s="97" t="s">
        <v>498</v>
      </c>
      <c r="K35" s="110">
        <v>11</v>
      </c>
      <c r="L35" s="110">
        <v>27.2182</v>
      </c>
      <c r="M35" s="110">
        <v>11.2</v>
      </c>
      <c r="N35" s="109">
        <f t="shared" si="1"/>
        <v>49.4182</v>
      </c>
      <c r="O35" s="95" t="s">
        <v>39</v>
      </c>
    </row>
    <row r="36" s="39" customFormat="1" ht="14.25" spans="1:15">
      <c r="A36" s="93" t="s">
        <v>499</v>
      </c>
      <c r="B36" s="98">
        <v>20203138093</v>
      </c>
      <c r="C36" s="99" t="s">
        <v>500</v>
      </c>
      <c r="D36" s="99" t="s">
        <v>18</v>
      </c>
      <c r="E36" s="99" t="s">
        <v>140</v>
      </c>
      <c r="F36" s="95" t="s">
        <v>75</v>
      </c>
      <c r="G36" s="97" t="s">
        <v>232</v>
      </c>
      <c r="H36" s="99" t="s">
        <v>22</v>
      </c>
      <c r="I36" s="99" t="s">
        <v>239</v>
      </c>
      <c r="J36" s="99" t="s">
        <v>63</v>
      </c>
      <c r="K36" s="99">
        <v>11.7</v>
      </c>
      <c r="L36" s="112">
        <v>27.4636</v>
      </c>
      <c r="M36" s="99">
        <v>10.2</v>
      </c>
      <c r="N36" s="109">
        <f t="shared" si="1"/>
        <v>49.3636</v>
      </c>
      <c r="O36" s="95" t="s">
        <v>39</v>
      </c>
    </row>
    <row r="37" s="39" customFormat="1" ht="14.25" spans="1:15">
      <c r="A37" s="93" t="s">
        <v>501</v>
      </c>
      <c r="B37" s="94">
        <v>20202022008</v>
      </c>
      <c r="C37" s="95" t="s">
        <v>502</v>
      </c>
      <c r="D37" s="95" t="s">
        <v>27</v>
      </c>
      <c r="E37" s="95" t="s">
        <v>61</v>
      </c>
      <c r="F37" s="95" t="s">
        <v>75</v>
      </c>
      <c r="G37" s="95" t="s">
        <v>427</v>
      </c>
      <c r="H37" s="95" t="s">
        <v>22</v>
      </c>
      <c r="I37" s="95" t="s">
        <v>69</v>
      </c>
      <c r="J37" s="95" t="s">
        <v>63</v>
      </c>
      <c r="K37" s="95">
        <v>11.3</v>
      </c>
      <c r="L37" s="109">
        <v>27.6333</v>
      </c>
      <c r="M37" s="95">
        <v>10.4</v>
      </c>
      <c r="N37" s="109">
        <f t="shared" si="1"/>
        <v>49.3333</v>
      </c>
      <c r="O37" s="95" t="s">
        <v>39</v>
      </c>
    </row>
    <row r="38" s="39" customFormat="1" ht="14.25" spans="1:15">
      <c r="A38" s="93" t="s">
        <v>503</v>
      </c>
      <c r="B38" s="96">
        <v>20203138051</v>
      </c>
      <c r="C38" s="97" t="s">
        <v>504</v>
      </c>
      <c r="D38" s="97" t="s">
        <v>18</v>
      </c>
      <c r="E38" s="97" t="s">
        <v>140</v>
      </c>
      <c r="F38" s="95" t="s">
        <v>75</v>
      </c>
      <c r="G38" s="97" t="s">
        <v>141</v>
      </c>
      <c r="H38" s="97" t="s">
        <v>22</v>
      </c>
      <c r="I38" s="97" t="s">
        <v>67</v>
      </c>
      <c r="J38" s="97" t="s">
        <v>63</v>
      </c>
      <c r="K38" s="97">
        <v>11.1</v>
      </c>
      <c r="L38" s="97">
        <v>27.425</v>
      </c>
      <c r="M38" s="97">
        <v>10.8</v>
      </c>
      <c r="N38" s="109">
        <f t="shared" si="1"/>
        <v>49.325</v>
      </c>
      <c r="O38" s="95" t="s">
        <v>39</v>
      </c>
    </row>
    <row r="39" s="39" customFormat="1" ht="14.25" spans="1:15">
      <c r="A39" s="93" t="s">
        <v>505</v>
      </c>
      <c r="B39" s="96">
        <v>20203138100</v>
      </c>
      <c r="C39" s="97" t="s">
        <v>506</v>
      </c>
      <c r="D39" s="97" t="s">
        <v>27</v>
      </c>
      <c r="E39" s="97" t="s">
        <v>140</v>
      </c>
      <c r="F39" s="95" t="s">
        <v>75</v>
      </c>
      <c r="G39" s="97" t="s">
        <v>232</v>
      </c>
      <c r="H39" s="97" t="s">
        <v>22</v>
      </c>
      <c r="I39" s="97" t="s">
        <v>253</v>
      </c>
      <c r="J39" s="97" t="s">
        <v>63</v>
      </c>
      <c r="K39" s="97">
        <v>11</v>
      </c>
      <c r="L39" s="113">
        <v>26.7</v>
      </c>
      <c r="M39" s="97">
        <v>11.6</v>
      </c>
      <c r="N39" s="109">
        <f t="shared" si="1"/>
        <v>49.3</v>
      </c>
      <c r="O39" s="95" t="s">
        <v>39</v>
      </c>
    </row>
    <row r="40" s="39" customFormat="1" ht="14.25" spans="1:15">
      <c r="A40" s="93" t="s">
        <v>507</v>
      </c>
      <c r="B40" s="96">
        <v>20203138064</v>
      </c>
      <c r="C40" s="97" t="s">
        <v>508</v>
      </c>
      <c r="D40" s="97" t="s">
        <v>27</v>
      </c>
      <c r="E40" s="97" t="s">
        <v>140</v>
      </c>
      <c r="F40" s="95" t="s">
        <v>75</v>
      </c>
      <c r="G40" s="97" t="s">
        <v>232</v>
      </c>
      <c r="H40" s="97" t="s">
        <v>22</v>
      </c>
      <c r="I40" s="97" t="s">
        <v>282</v>
      </c>
      <c r="J40" s="97" t="s">
        <v>63</v>
      </c>
      <c r="K40" s="97">
        <v>10.7</v>
      </c>
      <c r="L40" s="113">
        <v>27.3545</v>
      </c>
      <c r="M40" s="97">
        <v>11.2</v>
      </c>
      <c r="N40" s="109">
        <f t="shared" si="1"/>
        <v>49.2545</v>
      </c>
      <c r="O40" s="95" t="s">
        <v>39</v>
      </c>
    </row>
    <row r="41" s="39" customFormat="1" ht="14.25" spans="1:15">
      <c r="A41" s="93" t="s">
        <v>509</v>
      </c>
      <c r="B41" s="96">
        <v>20203138012</v>
      </c>
      <c r="C41" s="97" t="s">
        <v>510</v>
      </c>
      <c r="D41" s="97" t="s">
        <v>18</v>
      </c>
      <c r="E41" s="97" t="s">
        <v>140</v>
      </c>
      <c r="F41" s="95" t="s">
        <v>75</v>
      </c>
      <c r="G41" s="97" t="s">
        <v>141</v>
      </c>
      <c r="H41" s="97" t="s">
        <v>22</v>
      </c>
      <c r="I41" s="97" t="s">
        <v>245</v>
      </c>
      <c r="J41" s="97" t="s">
        <v>63</v>
      </c>
      <c r="K41" s="97">
        <v>11.45</v>
      </c>
      <c r="L41" s="97">
        <v>27.2455</v>
      </c>
      <c r="M41" s="97">
        <v>10.4</v>
      </c>
      <c r="N41" s="109">
        <f t="shared" si="1"/>
        <v>49.0955</v>
      </c>
      <c r="O41" s="95" t="s">
        <v>39</v>
      </c>
    </row>
    <row r="42" s="79" customFormat="1" spans="1:15">
      <c r="A42" s="93" t="s">
        <v>511</v>
      </c>
      <c r="B42" s="94">
        <v>20202022011</v>
      </c>
      <c r="C42" s="95" t="s">
        <v>512</v>
      </c>
      <c r="D42" s="95" t="s">
        <v>27</v>
      </c>
      <c r="E42" s="95" t="s">
        <v>61</v>
      </c>
      <c r="F42" s="95" t="s">
        <v>75</v>
      </c>
      <c r="G42" s="95" t="s">
        <v>427</v>
      </c>
      <c r="H42" s="95" t="s">
        <v>22</v>
      </c>
      <c r="I42" s="95" t="s">
        <v>480</v>
      </c>
      <c r="J42" s="95" t="s">
        <v>63</v>
      </c>
      <c r="K42" s="95">
        <v>11</v>
      </c>
      <c r="L42" s="109">
        <v>26.85</v>
      </c>
      <c r="M42" s="95">
        <v>11.2</v>
      </c>
      <c r="N42" s="109">
        <f t="shared" si="1"/>
        <v>49.05</v>
      </c>
      <c r="O42" s="95" t="s">
        <v>39</v>
      </c>
    </row>
    <row r="43" s="79" customFormat="1" spans="1:15">
      <c r="A43" s="93" t="s">
        <v>513</v>
      </c>
      <c r="B43" s="96">
        <v>20203138050</v>
      </c>
      <c r="C43" s="97" t="s">
        <v>514</v>
      </c>
      <c r="D43" s="97" t="s">
        <v>27</v>
      </c>
      <c r="E43" s="97" t="s">
        <v>140</v>
      </c>
      <c r="F43" s="95" t="s">
        <v>75</v>
      </c>
      <c r="G43" s="97" t="s">
        <v>232</v>
      </c>
      <c r="H43" s="97" t="s">
        <v>22</v>
      </c>
      <c r="I43" s="97" t="s">
        <v>239</v>
      </c>
      <c r="J43" s="97" t="s">
        <v>63</v>
      </c>
      <c r="K43" s="97">
        <v>10.7</v>
      </c>
      <c r="L43" s="113">
        <v>27.5454</v>
      </c>
      <c r="M43" s="97">
        <v>10.8</v>
      </c>
      <c r="N43" s="109">
        <f t="shared" si="1"/>
        <v>49.0454</v>
      </c>
      <c r="O43" s="95" t="s">
        <v>39</v>
      </c>
    </row>
    <row r="44" s="80" customFormat="1" spans="1:15">
      <c r="A44" s="30" t="s">
        <v>515</v>
      </c>
      <c r="B44" s="100">
        <v>20202022016</v>
      </c>
      <c r="C44" s="30" t="s">
        <v>516</v>
      </c>
      <c r="D44" s="30" t="s">
        <v>27</v>
      </c>
      <c r="E44" s="30" t="s">
        <v>61</v>
      </c>
      <c r="F44" s="30" t="s">
        <v>75</v>
      </c>
      <c r="G44" s="30" t="s">
        <v>427</v>
      </c>
      <c r="H44" s="30" t="s">
        <v>22</v>
      </c>
      <c r="I44" s="30" t="s">
        <v>272</v>
      </c>
      <c r="J44" s="30" t="s">
        <v>63</v>
      </c>
      <c r="K44" s="30">
        <v>11</v>
      </c>
      <c r="L44" s="31">
        <v>27.84</v>
      </c>
      <c r="M44" s="30">
        <v>10.2</v>
      </c>
      <c r="N44" s="31">
        <f t="shared" si="1"/>
        <v>49.04</v>
      </c>
      <c r="O44" s="114" t="s">
        <v>52</v>
      </c>
    </row>
    <row r="45" s="80" customFormat="1" spans="1:15">
      <c r="A45" s="30" t="s">
        <v>517</v>
      </c>
      <c r="B45" s="101">
        <v>20203138022</v>
      </c>
      <c r="C45" s="102" t="s">
        <v>518</v>
      </c>
      <c r="D45" s="102" t="s">
        <v>27</v>
      </c>
      <c r="E45" s="102" t="s">
        <v>140</v>
      </c>
      <c r="F45" s="30" t="s">
        <v>75</v>
      </c>
      <c r="G45" s="102" t="s">
        <v>141</v>
      </c>
      <c r="H45" s="102" t="s">
        <v>22</v>
      </c>
      <c r="I45" s="102" t="s">
        <v>235</v>
      </c>
      <c r="J45" s="102" t="s">
        <v>63</v>
      </c>
      <c r="K45" s="102">
        <v>12.2</v>
      </c>
      <c r="L45" s="102">
        <v>25.95</v>
      </c>
      <c r="M45" s="102">
        <v>10.8</v>
      </c>
      <c r="N45" s="31">
        <f t="shared" si="1"/>
        <v>48.95</v>
      </c>
      <c r="O45" s="114" t="s">
        <v>52</v>
      </c>
    </row>
    <row r="46" s="80" customFormat="1" spans="1:15">
      <c r="A46" s="30" t="s">
        <v>519</v>
      </c>
      <c r="B46" s="100">
        <v>20202022012</v>
      </c>
      <c r="C46" s="30" t="s">
        <v>520</v>
      </c>
      <c r="D46" s="30" t="s">
        <v>18</v>
      </c>
      <c r="E46" s="30" t="s">
        <v>61</v>
      </c>
      <c r="F46" s="30" t="s">
        <v>75</v>
      </c>
      <c r="G46" s="30" t="s">
        <v>427</v>
      </c>
      <c r="H46" s="30" t="s">
        <v>22</v>
      </c>
      <c r="I46" s="30" t="s">
        <v>237</v>
      </c>
      <c r="J46" s="30" t="s">
        <v>63</v>
      </c>
      <c r="K46" s="30">
        <v>12.1</v>
      </c>
      <c r="L46" s="31">
        <v>26.85</v>
      </c>
      <c r="M46" s="30">
        <v>10</v>
      </c>
      <c r="N46" s="31">
        <f t="shared" si="1"/>
        <v>48.95</v>
      </c>
      <c r="O46" s="114" t="s">
        <v>52</v>
      </c>
    </row>
    <row r="47" s="80" customFormat="1" spans="1:15">
      <c r="A47" s="30" t="s">
        <v>521</v>
      </c>
      <c r="B47" s="101">
        <v>20203138008</v>
      </c>
      <c r="C47" s="102" t="s">
        <v>522</v>
      </c>
      <c r="D47" s="102" t="s">
        <v>18</v>
      </c>
      <c r="E47" s="102" t="s">
        <v>140</v>
      </c>
      <c r="F47" s="30" t="s">
        <v>75</v>
      </c>
      <c r="G47" s="102" t="s">
        <v>141</v>
      </c>
      <c r="H47" s="102" t="s">
        <v>22</v>
      </c>
      <c r="I47" s="102" t="s">
        <v>284</v>
      </c>
      <c r="J47" s="102" t="s">
        <v>63</v>
      </c>
      <c r="K47" s="102">
        <v>11</v>
      </c>
      <c r="L47" s="102">
        <v>26.9455</v>
      </c>
      <c r="M47" s="102">
        <v>11</v>
      </c>
      <c r="N47" s="31">
        <f t="shared" si="1"/>
        <v>48.9455</v>
      </c>
      <c r="O47" s="114" t="s">
        <v>52</v>
      </c>
    </row>
    <row r="48" s="80" customFormat="1" spans="1:15">
      <c r="A48" s="30" t="s">
        <v>523</v>
      </c>
      <c r="B48" s="101">
        <v>20203138033</v>
      </c>
      <c r="C48" s="102" t="s">
        <v>524</v>
      </c>
      <c r="D48" s="102" t="s">
        <v>18</v>
      </c>
      <c r="E48" s="102" t="s">
        <v>140</v>
      </c>
      <c r="F48" s="30" t="s">
        <v>75</v>
      </c>
      <c r="G48" s="102" t="s">
        <v>232</v>
      </c>
      <c r="H48" s="102" t="s">
        <v>22</v>
      </c>
      <c r="I48" s="102" t="s">
        <v>71</v>
      </c>
      <c r="J48" s="102" t="s">
        <v>63</v>
      </c>
      <c r="K48" s="102">
        <v>10.7</v>
      </c>
      <c r="L48" s="115">
        <v>27.225</v>
      </c>
      <c r="M48" s="102">
        <v>11</v>
      </c>
      <c r="N48" s="31">
        <f t="shared" si="1"/>
        <v>48.925</v>
      </c>
      <c r="O48" s="114" t="s">
        <v>52</v>
      </c>
    </row>
    <row r="49" s="80" customFormat="1" spans="1:15">
      <c r="A49" s="30" t="s">
        <v>525</v>
      </c>
      <c r="B49" s="101">
        <v>20203138115</v>
      </c>
      <c r="C49" s="102" t="s">
        <v>526</v>
      </c>
      <c r="D49" s="102" t="s">
        <v>18</v>
      </c>
      <c r="E49" s="102" t="s">
        <v>140</v>
      </c>
      <c r="F49" s="30" t="s">
        <v>75</v>
      </c>
      <c r="G49" s="102" t="s">
        <v>148</v>
      </c>
      <c r="H49" s="102" t="s">
        <v>22</v>
      </c>
      <c r="I49" s="102" t="s">
        <v>251</v>
      </c>
      <c r="J49" s="102" t="s">
        <v>63</v>
      </c>
      <c r="K49" s="116">
        <v>11.6</v>
      </c>
      <c r="L49" s="116">
        <v>26.1</v>
      </c>
      <c r="M49" s="116">
        <v>11</v>
      </c>
      <c r="N49" s="31">
        <f t="shared" si="1"/>
        <v>48.7</v>
      </c>
      <c r="O49" s="114" t="s">
        <v>52</v>
      </c>
    </row>
    <row r="50" s="80" customFormat="1" spans="1:15">
      <c r="A50" s="30" t="s">
        <v>527</v>
      </c>
      <c r="B50" s="101">
        <v>20203138112</v>
      </c>
      <c r="C50" s="102" t="s">
        <v>528</v>
      </c>
      <c r="D50" s="102" t="s">
        <v>18</v>
      </c>
      <c r="E50" s="102" t="s">
        <v>140</v>
      </c>
      <c r="F50" s="30" t="s">
        <v>75</v>
      </c>
      <c r="G50" s="102" t="s">
        <v>232</v>
      </c>
      <c r="H50" s="102" t="s">
        <v>22</v>
      </c>
      <c r="I50" s="102" t="s">
        <v>282</v>
      </c>
      <c r="J50" s="102" t="s">
        <v>63</v>
      </c>
      <c r="K50" s="102">
        <v>11.3</v>
      </c>
      <c r="L50" s="102">
        <v>26.3455</v>
      </c>
      <c r="M50" s="102">
        <v>11</v>
      </c>
      <c r="N50" s="31">
        <f t="shared" si="1"/>
        <v>48.6455</v>
      </c>
      <c r="O50" s="114" t="s">
        <v>52</v>
      </c>
    </row>
    <row r="51" s="80" customFormat="1" spans="1:15">
      <c r="A51" s="30" t="s">
        <v>529</v>
      </c>
      <c r="B51" s="101">
        <v>20203138104</v>
      </c>
      <c r="C51" s="102" t="s">
        <v>530</v>
      </c>
      <c r="D51" s="102" t="s">
        <v>18</v>
      </c>
      <c r="E51" s="102" t="s">
        <v>140</v>
      </c>
      <c r="F51" s="30" t="s">
        <v>75</v>
      </c>
      <c r="G51" s="102" t="s">
        <v>148</v>
      </c>
      <c r="H51" s="102" t="s">
        <v>22</v>
      </c>
      <c r="I51" s="102" t="s">
        <v>531</v>
      </c>
      <c r="J51" s="102" t="s">
        <v>63</v>
      </c>
      <c r="K51" s="116">
        <v>11.1</v>
      </c>
      <c r="L51" s="116">
        <v>26.6727</v>
      </c>
      <c r="M51" s="116">
        <v>10.2</v>
      </c>
      <c r="N51" s="31">
        <f t="shared" si="1"/>
        <v>47.9727</v>
      </c>
      <c r="O51" s="114" t="s">
        <v>52</v>
      </c>
    </row>
    <row r="52" s="80" customFormat="1" ht="12" customHeight="1" spans="1:15">
      <c r="A52" s="30" t="s">
        <v>532</v>
      </c>
      <c r="B52" s="101">
        <v>20203138002</v>
      </c>
      <c r="C52" s="102" t="s">
        <v>533</v>
      </c>
      <c r="D52" s="102" t="s">
        <v>27</v>
      </c>
      <c r="E52" s="102" t="s">
        <v>140</v>
      </c>
      <c r="F52" s="30" t="s">
        <v>75</v>
      </c>
      <c r="G52" s="102" t="s">
        <v>232</v>
      </c>
      <c r="H52" s="102" t="s">
        <v>22</v>
      </c>
      <c r="I52" s="102" t="s">
        <v>239</v>
      </c>
      <c r="J52" s="102" t="s">
        <v>63</v>
      </c>
      <c r="K52" s="102">
        <v>10.7</v>
      </c>
      <c r="L52" s="115">
        <v>26.85</v>
      </c>
      <c r="M52" s="102">
        <v>10.4</v>
      </c>
      <c r="N52" s="31">
        <f t="shared" si="1"/>
        <v>47.95</v>
      </c>
      <c r="O52" s="114" t="s">
        <v>52</v>
      </c>
    </row>
    <row r="53" s="80" customFormat="1" spans="1:15">
      <c r="A53" s="30" t="s">
        <v>534</v>
      </c>
      <c r="B53" s="101">
        <v>20203138102</v>
      </c>
      <c r="C53" s="102" t="s">
        <v>535</v>
      </c>
      <c r="D53" s="102" t="s">
        <v>18</v>
      </c>
      <c r="E53" s="102" t="s">
        <v>140</v>
      </c>
      <c r="F53" s="30" t="s">
        <v>75</v>
      </c>
      <c r="G53" s="102" t="s">
        <v>148</v>
      </c>
      <c r="H53" s="102" t="s">
        <v>22</v>
      </c>
      <c r="I53" s="102" t="s">
        <v>241</v>
      </c>
      <c r="J53" s="102" t="s">
        <v>63</v>
      </c>
      <c r="K53" s="116">
        <v>10.6</v>
      </c>
      <c r="L53" s="116">
        <v>26.5364</v>
      </c>
      <c r="M53" s="116">
        <v>10.6</v>
      </c>
      <c r="N53" s="31">
        <f t="shared" si="1"/>
        <v>47.7364</v>
      </c>
      <c r="O53" s="114" t="s">
        <v>52</v>
      </c>
    </row>
    <row r="54" s="80" customFormat="1" spans="1:15">
      <c r="A54" s="30" t="s">
        <v>536</v>
      </c>
      <c r="B54" s="101">
        <v>20203138054</v>
      </c>
      <c r="C54" s="102" t="s">
        <v>537</v>
      </c>
      <c r="D54" s="102" t="s">
        <v>18</v>
      </c>
      <c r="E54" s="102" t="s">
        <v>140</v>
      </c>
      <c r="F54" s="30" t="s">
        <v>75</v>
      </c>
      <c r="G54" s="102" t="s">
        <v>141</v>
      </c>
      <c r="H54" s="102" t="s">
        <v>22</v>
      </c>
      <c r="I54" s="102" t="s">
        <v>107</v>
      </c>
      <c r="J54" s="102" t="s">
        <v>63</v>
      </c>
      <c r="K54" s="102">
        <v>11</v>
      </c>
      <c r="L54" s="102">
        <v>26.4545</v>
      </c>
      <c r="M54" s="102">
        <v>10</v>
      </c>
      <c r="N54" s="31">
        <f t="shared" si="1"/>
        <v>47.4545</v>
      </c>
      <c r="O54" s="114" t="s">
        <v>52</v>
      </c>
    </row>
    <row r="55" s="80" customFormat="1" spans="1:15">
      <c r="A55" s="30" t="s">
        <v>538</v>
      </c>
      <c r="B55" s="101">
        <v>20203138090</v>
      </c>
      <c r="C55" s="102" t="s">
        <v>539</v>
      </c>
      <c r="D55" s="102" t="s">
        <v>18</v>
      </c>
      <c r="E55" s="102" t="s">
        <v>140</v>
      </c>
      <c r="F55" s="30" t="s">
        <v>75</v>
      </c>
      <c r="G55" s="102" t="s">
        <v>141</v>
      </c>
      <c r="H55" s="102" t="s">
        <v>22</v>
      </c>
      <c r="I55" s="102" t="s">
        <v>239</v>
      </c>
      <c r="J55" s="102" t="s">
        <v>63</v>
      </c>
      <c r="K55" s="102">
        <v>10.7</v>
      </c>
      <c r="L55" s="102">
        <v>26.6727</v>
      </c>
      <c r="M55" s="102">
        <v>10</v>
      </c>
      <c r="N55" s="31">
        <f t="shared" si="1"/>
        <v>47.3727</v>
      </c>
      <c r="O55" s="114" t="s">
        <v>52</v>
      </c>
    </row>
    <row r="56" s="80" customFormat="1" spans="1:15">
      <c r="A56" s="30" t="s">
        <v>540</v>
      </c>
      <c r="B56" s="101">
        <v>20203138113</v>
      </c>
      <c r="C56" s="102" t="s">
        <v>541</v>
      </c>
      <c r="D56" s="102" t="s">
        <v>18</v>
      </c>
      <c r="E56" s="102" t="s">
        <v>140</v>
      </c>
      <c r="F56" s="30" t="s">
        <v>75</v>
      </c>
      <c r="G56" s="102" t="s">
        <v>232</v>
      </c>
      <c r="H56" s="102" t="s">
        <v>22</v>
      </c>
      <c r="I56" s="102" t="s">
        <v>255</v>
      </c>
      <c r="J56" s="102" t="s">
        <v>63</v>
      </c>
      <c r="K56" s="102">
        <v>11</v>
      </c>
      <c r="L56" s="115">
        <v>26.1545</v>
      </c>
      <c r="M56" s="102">
        <v>10.2</v>
      </c>
      <c r="N56" s="31">
        <f t="shared" si="1"/>
        <v>47.3545</v>
      </c>
      <c r="O56" s="114" t="s">
        <v>52</v>
      </c>
    </row>
    <row r="57" s="80" customFormat="1" spans="1:15">
      <c r="A57" s="30" t="s">
        <v>542</v>
      </c>
      <c r="B57" s="101">
        <v>20203138024</v>
      </c>
      <c r="C57" s="102" t="s">
        <v>543</v>
      </c>
      <c r="D57" s="102" t="s">
        <v>18</v>
      </c>
      <c r="E57" s="102" t="s">
        <v>140</v>
      </c>
      <c r="F57" s="30" t="s">
        <v>75</v>
      </c>
      <c r="G57" s="102" t="s">
        <v>141</v>
      </c>
      <c r="H57" s="102" t="s">
        <v>22</v>
      </c>
      <c r="I57" s="102" t="s">
        <v>290</v>
      </c>
      <c r="J57" s="102" t="s">
        <v>63</v>
      </c>
      <c r="K57" s="102">
        <v>10</v>
      </c>
      <c r="L57" s="102">
        <v>26.945</v>
      </c>
      <c r="M57" s="102">
        <v>10</v>
      </c>
      <c r="N57" s="31">
        <f t="shared" si="1"/>
        <v>46.945</v>
      </c>
      <c r="O57" s="114" t="s">
        <v>52</v>
      </c>
    </row>
    <row r="58" s="80" customFormat="1" spans="1:15">
      <c r="A58" s="30" t="s">
        <v>544</v>
      </c>
      <c r="B58" s="101">
        <v>20203138111</v>
      </c>
      <c r="C58" s="102" t="s">
        <v>545</v>
      </c>
      <c r="D58" s="102" t="s">
        <v>18</v>
      </c>
      <c r="E58" s="102" t="s">
        <v>140</v>
      </c>
      <c r="F58" s="30" t="s">
        <v>75</v>
      </c>
      <c r="G58" s="102" t="s">
        <v>144</v>
      </c>
      <c r="H58" s="102" t="s">
        <v>22</v>
      </c>
      <c r="I58" s="102" t="s">
        <v>65</v>
      </c>
      <c r="J58" s="102" t="s">
        <v>63</v>
      </c>
      <c r="K58" s="31">
        <v>10.6</v>
      </c>
      <c r="L58" s="31">
        <v>26.1</v>
      </c>
      <c r="M58" s="31">
        <v>10</v>
      </c>
      <c r="N58" s="31">
        <f t="shared" si="1"/>
        <v>46.7</v>
      </c>
      <c r="O58" s="114" t="s">
        <v>52</v>
      </c>
    </row>
    <row r="59" s="80" customFormat="1" spans="1:15">
      <c r="A59" s="30" t="s">
        <v>546</v>
      </c>
      <c r="B59" s="101">
        <v>20203138114</v>
      </c>
      <c r="C59" s="102" t="s">
        <v>547</v>
      </c>
      <c r="D59" s="102" t="s">
        <v>18</v>
      </c>
      <c r="E59" s="102" t="s">
        <v>140</v>
      </c>
      <c r="F59" s="30" t="s">
        <v>75</v>
      </c>
      <c r="G59" s="102" t="s">
        <v>141</v>
      </c>
      <c r="H59" s="102" t="s">
        <v>22</v>
      </c>
      <c r="I59" s="102" t="s">
        <v>548</v>
      </c>
      <c r="J59" s="102" t="s">
        <v>63</v>
      </c>
      <c r="K59" s="102">
        <v>10.6</v>
      </c>
      <c r="L59" s="102">
        <v>25.9909</v>
      </c>
      <c r="M59" s="102">
        <v>10</v>
      </c>
      <c r="N59" s="31">
        <f t="shared" si="1"/>
        <v>46.5909</v>
      </c>
      <c r="O59" s="114" t="s">
        <v>52</v>
      </c>
    </row>
    <row r="60" s="80" customFormat="1" spans="1:15">
      <c r="A60" s="30" t="s">
        <v>549</v>
      </c>
      <c r="B60" s="101">
        <v>20203138088</v>
      </c>
      <c r="C60" s="102" t="s">
        <v>550</v>
      </c>
      <c r="D60" s="102" t="s">
        <v>18</v>
      </c>
      <c r="E60" s="102" t="s">
        <v>140</v>
      </c>
      <c r="F60" s="30" t="s">
        <v>75</v>
      </c>
      <c r="G60" s="102" t="s">
        <v>232</v>
      </c>
      <c r="H60" s="102" t="s">
        <v>22</v>
      </c>
      <c r="I60" s="102" t="s">
        <v>272</v>
      </c>
      <c r="J60" s="102" t="s">
        <v>63</v>
      </c>
      <c r="K60" s="102">
        <v>10.4</v>
      </c>
      <c r="L60" s="102">
        <v>26</v>
      </c>
      <c r="M60" s="102">
        <v>10</v>
      </c>
      <c r="N60" s="31">
        <f t="shared" si="1"/>
        <v>46.4</v>
      </c>
      <c r="O60" s="114" t="s">
        <v>52</v>
      </c>
    </row>
    <row r="61" s="80" customFormat="1" spans="1:15">
      <c r="A61" s="30" t="s">
        <v>551</v>
      </c>
      <c r="B61" s="101">
        <v>20203138069</v>
      </c>
      <c r="C61" s="102" t="s">
        <v>552</v>
      </c>
      <c r="D61" s="102" t="s">
        <v>18</v>
      </c>
      <c r="E61" s="102" t="s">
        <v>140</v>
      </c>
      <c r="F61" s="30" t="s">
        <v>75</v>
      </c>
      <c r="G61" s="102" t="s">
        <v>144</v>
      </c>
      <c r="H61" s="102" t="s">
        <v>22</v>
      </c>
      <c r="I61" s="102" t="s">
        <v>65</v>
      </c>
      <c r="J61" s="102" t="s">
        <v>63</v>
      </c>
      <c r="K61" s="31">
        <v>10</v>
      </c>
      <c r="L61" s="31">
        <v>26.1214</v>
      </c>
      <c r="M61" s="31">
        <v>10</v>
      </c>
      <c r="N61" s="31">
        <f t="shared" si="1"/>
        <v>46.1214</v>
      </c>
      <c r="O61" s="114" t="s">
        <v>52</v>
      </c>
    </row>
    <row r="62" s="80" customFormat="1" ht="14.25" spans="1:15">
      <c r="A62" s="103"/>
      <c r="B62" s="103"/>
      <c r="C62" s="103"/>
      <c r="D62" s="103"/>
      <c r="E62" s="103"/>
      <c r="F62" s="103"/>
      <c r="G62" s="103"/>
      <c r="H62" s="103"/>
      <c r="I62" s="103"/>
      <c r="J62" s="103"/>
      <c r="K62" s="103"/>
      <c r="L62" s="103"/>
      <c r="M62" s="103"/>
      <c r="N62" s="103"/>
      <c r="O62" s="81"/>
    </row>
    <row r="63" ht="14.25" spans="1:14">
      <c r="A63" s="103"/>
      <c r="B63" s="103"/>
      <c r="C63" s="103"/>
      <c r="D63" s="103"/>
      <c r="E63" s="103"/>
      <c r="F63" s="103"/>
      <c r="G63" s="103"/>
      <c r="H63" s="103"/>
      <c r="I63" s="103"/>
      <c r="J63" s="103"/>
      <c r="K63" s="117"/>
      <c r="L63" s="117"/>
      <c r="M63" s="117"/>
      <c r="N63" s="117"/>
    </row>
    <row r="64" ht="14.25" spans="1:14">
      <c r="A64" s="103"/>
      <c r="B64" s="103"/>
      <c r="C64" s="103"/>
      <c r="D64" s="103"/>
      <c r="E64" s="103"/>
      <c r="F64" s="103"/>
      <c r="G64" s="103"/>
      <c r="H64" s="103"/>
      <c r="I64" s="103"/>
      <c r="J64" s="103"/>
      <c r="K64" s="103"/>
      <c r="L64" s="103"/>
      <c r="M64" s="103"/>
      <c r="N64" s="103"/>
    </row>
    <row r="65" ht="14.25" spans="1:14">
      <c r="A65" s="103"/>
      <c r="B65" s="103"/>
      <c r="C65" s="103"/>
      <c r="D65" s="103"/>
      <c r="E65" s="103"/>
      <c r="F65" s="103"/>
      <c r="G65" s="119"/>
      <c r="H65" s="103"/>
      <c r="I65" s="103"/>
      <c r="J65" s="103"/>
      <c r="K65" s="122"/>
      <c r="L65" s="122"/>
      <c r="M65" s="122"/>
      <c r="N65" s="122"/>
    </row>
    <row r="66" ht="14.25" spans="1:14">
      <c r="A66" s="103"/>
      <c r="B66" s="103"/>
      <c r="C66" s="103"/>
      <c r="D66" s="103"/>
      <c r="E66" s="103"/>
      <c r="F66" s="103"/>
      <c r="G66" s="120"/>
      <c r="H66" s="103"/>
      <c r="I66" s="103"/>
      <c r="J66" s="103"/>
      <c r="K66" s="103"/>
      <c r="L66" s="123"/>
      <c r="M66" s="103"/>
      <c r="N66" s="123"/>
    </row>
    <row r="67" ht="14.25" spans="1:14">
      <c r="A67" s="103"/>
      <c r="B67" s="121"/>
      <c r="C67" s="103"/>
      <c r="D67" s="103"/>
      <c r="E67" s="103"/>
      <c r="F67" s="103"/>
      <c r="G67" s="103"/>
      <c r="H67" s="103"/>
      <c r="I67" s="103"/>
      <c r="J67" s="103"/>
      <c r="K67" s="117"/>
      <c r="L67" s="117"/>
      <c r="M67" s="117"/>
      <c r="N67" s="117"/>
    </row>
    <row r="68" ht="14.25" spans="1:14">
      <c r="A68" s="103"/>
      <c r="B68" s="103"/>
      <c r="C68" s="103"/>
      <c r="D68" s="103"/>
      <c r="E68" s="103"/>
      <c r="F68" s="103"/>
      <c r="G68" s="103"/>
      <c r="H68" s="103"/>
      <c r="I68" s="103"/>
      <c r="J68" s="103"/>
      <c r="K68" s="117"/>
      <c r="L68" s="117"/>
      <c r="M68" s="117"/>
      <c r="N68" s="117"/>
    </row>
    <row r="69" ht="14.25" spans="1:14">
      <c r="A69" s="103"/>
      <c r="B69" s="103"/>
      <c r="C69" s="103"/>
      <c r="D69" s="103"/>
      <c r="E69" s="103"/>
      <c r="F69" s="103"/>
      <c r="G69" s="103"/>
      <c r="H69" s="103"/>
      <c r="I69" s="103"/>
      <c r="J69" s="103"/>
      <c r="K69" s="103"/>
      <c r="L69" s="103"/>
      <c r="M69" s="103"/>
      <c r="N69" s="122"/>
    </row>
    <row r="70" ht="14.25" spans="1:14">
      <c r="A70" s="103"/>
      <c r="B70" s="103"/>
      <c r="C70" s="103"/>
      <c r="D70" s="103"/>
      <c r="E70" s="103"/>
      <c r="F70" s="103"/>
      <c r="G70" s="103"/>
      <c r="H70" s="103"/>
      <c r="I70" s="103"/>
      <c r="J70" s="103"/>
      <c r="K70" s="117"/>
      <c r="L70" s="117"/>
      <c r="M70" s="117"/>
      <c r="N70" s="117"/>
    </row>
    <row r="71" ht="14.25" spans="1:14">
      <c r="A71" s="103"/>
      <c r="B71" s="103"/>
      <c r="C71" s="103"/>
      <c r="D71" s="103"/>
      <c r="E71" s="103"/>
      <c r="F71" s="103"/>
      <c r="G71" s="103"/>
      <c r="H71" s="103"/>
      <c r="I71" s="103"/>
      <c r="J71" s="103"/>
      <c r="K71" s="103"/>
      <c r="L71" s="103"/>
      <c r="M71" s="103"/>
      <c r="N71" s="103"/>
    </row>
    <row r="72" ht="14.25" spans="1:14">
      <c r="A72" s="103"/>
      <c r="B72" s="103"/>
      <c r="C72" s="103"/>
      <c r="D72" s="103"/>
      <c r="E72" s="103"/>
      <c r="F72" s="103"/>
      <c r="G72" s="103"/>
      <c r="H72" s="103"/>
      <c r="I72" s="103"/>
      <c r="J72" s="103"/>
      <c r="K72" s="103"/>
      <c r="L72" s="103"/>
      <c r="M72" s="103"/>
      <c r="N72" s="123"/>
    </row>
    <row r="73" ht="14.25" spans="1:14">
      <c r="A73" s="103"/>
      <c r="B73" s="120"/>
      <c r="C73" s="120"/>
      <c r="D73" s="120"/>
      <c r="E73" s="120"/>
      <c r="F73" s="103"/>
      <c r="G73" s="120"/>
      <c r="H73" s="120"/>
      <c r="I73" s="120"/>
      <c r="J73" s="120"/>
      <c r="K73" s="120"/>
      <c r="L73" s="120"/>
      <c r="M73" s="120"/>
      <c r="N73" s="124"/>
    </row>
    <row r="74" ht="14.25" spans="1:14">
      <c r="A74" s="103"/>
      <c r="B74" s="103"/>
      <c r="C74" s="103"/>
      <c r="D74" s="103"/>
      <c r="E74" s="103"/>
      <c r="F74" s="103"/>
      <c r="G74" s="119"/>
      <c r="H74" s="103"/>
      <c r="I74" s="103"/>
      <c r="J74" s="103"/>
      <c r="K74" s="122"/>
      <c r="L74" s="122"/>
      <c r="M74" s="122"/>
      <c r="N74" s="122"/>
    </row>
  </sheetData>
  <sortState ref="A1:O74">
    <sortCondition ref="N3" descending="1"/>
  </sortState>
  <mergeCells count="14">
    <mergeCell ref="A1:O1"/>
    <mergeCell ref="K2:M2"/>
    <mergeCell ref="A2:A3"/>
    <mergeCell ref="B2:B3"/>
    <mergeCell ref="C2:C3"/>
    <mergeCell ref="D2:D3"/>
    <mergeCell ref="E2:E3"/>
    <mergeCell ref="F2:F3"/>
    <mergeCell ref="G2:G3"/>
    <mergeCell ref="H2:H3"/>
    <mergeCell ref="I2:I3"/>
    <mergeCell ref="J2:J3"/>
    <mergeCell ref="N2:N3"/>
    <mergeCell ref="O2:O3"/>
  </mergeCells>
  <dataValidations count="6">
    <dataValidation type="list" allowBlank="1" showErrorMessage="1" sqref="H1 H59 H43:H44 H45:H56 H57:H58 H60:H62" errorStyle="warning">
      <formula1>"非定向,定向"</formula1>
    </dataValidation>
    <dataValidation type="list" allowBlank="1" showErrorMessage="1" sqref="J43:J44" errorStyle="warning">
      <formula1>"植物病理系,昆虫系,农药系"</formula1>
    </dataValidation>
    <dataValidation type="list" allowBlank="1" showInputMessage="1" showErrorMessage="1" sqref="H4 H5 H8 H9 H10 H15 H16 H17 H18 H21 H22 H23 H24 H28 H29 H30 H31 H32 H33 H34 H35 H36 H37 H38 H63 H64 H65 H66 H71 H72 H6:H7 H11:H12 H13:H14 H19:H20 H25:H27 H39:H41 H67:H68 H69:H70 H73:H74">
      <formula1>"非定向,定向"</formula1>
    </dataValidation>
    <dataValidation type="list" allowBlank="1" showInputMessage="1" showErrorMessage="1" sqref="J4 J9 J10 J15 J16 J17 J18 J21 J22 J23 J24 J25 J27 J28 J29 J30 J31 J32 J33 J34 J35 J36 J37 J38 J64 J65 J67 J69 J72 J73 J6:J7 J11:J12 J13:J14 J19:J20 J39:J41">
      <formula1>"植物病理系,昆虫系,农药系"</formula1>
    </dataValidation>
    <dataValidation type="list" allowBlank="1" showInputMessage="1" showErrorMessage="1" sqref="J63 J66 J68 J70 J71 J74">
      <formula1>"植物育种系,作物科学技术系,种子系"</formula1>
    </dataValidation>
    <dataValidation type="list" allowBlank="1" showErrorMessage="1" sqref="J1:J3" errorStyle="warning">
      <formula1>"植物育种系,作物科学技术系,种子系"</formula1>
    </dataValidation>
  </dataValidation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25"/>
  <sheetViews>
    <sheetView zoomScale="80" zoomScaleNormal="80" workbookViewId="0">
      <selection activeCell="F4" sqref="F4"/>
    </sheetView>
  </sheetViews>
  <sheetFormatPr defaultColWidth="8.725" defaultRowHeight="13.5"/>
  <cols>
    <col min="1" max="15" width="12.6333333333333" style="42" customWidth="1"/>
    <col min="16" max="16384" width="8.725" style="35"/>
  </cols>
  <sheetData>
    <row r="1" customFormat="1" ht="27" spans="1:15">
      <c r="A1" s="2" t="s">
        <v>135</v>
      </c>
      <c r="B1" s="3"/>
      <c r="C1" s="3"/>
      <c r="D1" s="3"/>
      <c r="E1" s="3"/>
      <c r="F1" s="3"/>
      <c r="G1" s="3"/>
      <c r="H1" s="3"/>
      <c r="I1" s="3"/>
      <c r="J1" s="3"/>
      <c r="K1" s="3"/>
      <c r="L1" s="3"/>
      <c r="M1" s="3"/>
      <c r="N1" s="3"/>
      <c r="O1" s="3"/>
    </row>
    <row r="2" customFormat="1" spans="1:15">
      <c r="A2" s="4" t="s">
        <v>1</v>
      </c>
      <c r="B2" s="5" t="s">
        <v>2</v>
      </c>
      <c r="C2" s="5" t="s">
        <v>3</v>
      </c>
      <c r="D2" s="5" t="s">
        <v>4</v>
      </c>
      <c r="E2" s="5" t="s">
        <v>5</v>
      </c>
      <c r="F2" s="5" t="s">
        <v>6</v>
      </c>
      <c r="G2" s="5" t="s">
        <v>7</v>
      </c>
      <c r="H2" s="5" t="s">
        <v>8</v>
      </c>
      <c r="I2" s="18" t="s">
        <v>9</v>
      </c>
      <c r="J2" s="5" t="s">
        <v>424</v>
      </c>
      <c r="K2" s="19" t="s">
        <v>11</v>
      </c>
      <c r="L2" s="19"/>
      <c r="M2" s="19"/>
      <c r="N2" s="20" t="s">
        <v>12</v>
      </c>
      <c r="O2" s="21" t="s">
        <v>13</v>
      </c>
    </row>
    <row r="3" s="33" customFormat="1" ht="36" spans="1:16">
      <c r="A3" s="6"/>
      <c r="B3" s="7"/>
      <c r="C3" s="7"/>
      <c r="D3" s="7"/>
      <c r="E3" s="7"/>
      <c r="F3" s="7"/>
      <c r="G3" s="7"/>
      <c r="H3" s="7"/>
      <c r="I3" s="22"/>
      <c r="J3" s="7"/>
      <c r="K3" s="7" t="s">
        <v>14</v>
      </c>
      <c r="L3" s="7" t="s">
        <v>137</v>
      </c>
      <c r="M3" s="7" t="s">
        <v>138</v>
      </c>
      <c r="N3" s="23"/>
      <c r="O3" s="24"/>
      <c r="P3" s="51"/>
    </row>
    <row r="4" s="34" customFormat="1" ht="14.25" spans="1:15">
      <c r="A4" s="43">
        <v>1</v>
      </c>
      <c r="B4" s="43">
        <v>20202023010</v>
      </c>
      <c r="C4" s="43" t="s">
        <v>553</v>
      </c>
      <c r="D4" s="43" t="s">
        <v>27</v>
      </c>
      <c r="E4" s="43" t="s">
        <v>30</v>
      </c>
      <c r="F4" s="43" t="s">
        <v>75</v>
      </c>
      <c r="G4" s="43" t="s">
        <v>554</v>
      </c>
      <c r="H4" s="43" t="s">
        <v>22</v>
      </c>
      <c r="I4" s="43" t="s">
        <v>301</v>
      </c>
      <c r="J4" s="43" t="s">
        <v>32</v>
      </c>
      <c r="K4" s="43">
        <v>10.7</v>
      </c>
      <c r="L4" s="43">
        <v>26.22</v>
      </c>
      <c r="M4" s="43">
        <v>17</v>
      </c>
      <c r="N4" s="43">
        <f t="shared" ref="N4:N46" si="0">SUM(K4:M4)</f>
        <v>53.92</v>
      </c>
      <c r="O4" s="43" t="s">
        <v>78</v>
      </c>
    </row>
    <row r="5" s="35" customFormat="1" spans="1:15">
      <c r="A5" s="44">
        <v>2</v>
      </c>
      <c r="B5" s="45">
        <v>20202023001</v>
      </c>
      <c r="C5" s="44" t="s">
        <v>555</v>
      </c>
      <c r="D5" s="44" t="s">
        <v>18</v>
      </c>
      <c r="E5" s="44" t="s">
        <v>30</v>
      </c>
      <c r="F5" s="46" t="s">
        <v>75</v>
      </c>
      <c r="G5" s="44" t="s">
        <v>554</v>
      </c>
      <c r="H5" s="44" t="s">
        <v>22</v>
      </c>
      <c r="I5" s="44" t="s">
        <v>299</v>
      </c>
      <c r="J5" s="44" t="s">
        <v>32</v>
      </c>
      <c r="K5" s="52">
        <v>12</v>
      </c>
      <c r="L5" s="52">
        <v>27.2667</v>
      </c>
      <c r="M5" s="52">
        <v>25.163</v>
      </c>
      <c r="N5" s="52">
        <f t="shared" si="0"/>
        <v>64.4297</v>
      </c>
      <c r="O5" s="44" t="s">
        <v>25</v>
      </c>
    </row>
    <row r="6" s="35" customFormat="1" spans="1:15">
      <c r="A6" s="44">
        <v>3</v>
      </c>
      <c r="B6" s="44">
        <v>20203138049</v>
      </c>
      <c r="C6" s="44" t="s">
        <v>556</v>
      </c>
      <c r="D6" s="44" t="s">
        <v>18</v>
      </c>
      <c r="E6" s="44" t="s">
        <v>140</v>
      </c>
      <c r="F6" s="46" t="s">
        <v>75</v>
      </c>
      <c r="G6" s="44" t="s">
        <v>232</v>
      </c>
      <c r="H6" s="44" t="s">
        <v>22</v>
      </c>
      <c r="I6" s="44" t="s">
        <v>45</v>
      </c>
      <c r="J6" s="44" t="s">
        <v>32</v>
      </c>
      <c r="K6" s="53">
        <v>12.75</v>
      </c>
      <c r="L6" s="44">
        <v>26.9455</v>
      </c>
      <c r="M6" s="44">
        <v>18.2688</v>
      </c>
      <c r="N6" s="52">
        <f t="shared" si="0"/>
        <v>57.9643</v>
      </c>
      <c r="O6" s="44" t="s">
        <v>25</v>
      </c>
    </row>
    <row r="7" s="36" customFormat="1" ht="14.25" spans="1:15">
      <c r="A7" s="44">
        <v>4</v>
      </c>
      <c r="B7" s="45">
        <v>20202023014</v>
      </c>
      <c r="C7" s="44" t="s">
        <v>557</v>
      </c>
      <c r="D7" s="44" t="s">
        <v>27</v>
      </c>
      <c r="E7" s="44" t="s">
        <v>30</v>
      </c>
      <c r="F7" s="46" t="s">
        <v>75</v>
      </c>
      <c r="G7" s="44" t="s">
        <v>554</v>
      </c>
      <c r="H7" s="44" t="s">
        <v>22</v>
      </c>
      <c r="I7" s="44" t="s">
        <v>121</v>
      </c>
      <c r="J7" s="44" t="s">
        <v>32</v>
      </c>
      <c r="K7" s="52">
        <v>10.9</v>
      </c>
      <c r="L7" s="52">
        <v>27.3333</v>
      </c>
      <c r="M7" s="52">
        <v>17.4199</v>
      </c>
      <c r="N7" s="52">
        <f t="shared" si="0"/>
        <v>55.6532</v>
      </c>
      <c r="O7" s="44" t="s">
        <v>25</v>
      </c>
    </row>
    <row r="8" s="36" customFormat="1" ht="14.25" spans="1:15">
      <c r="A8" s="44">
        <v>5</v>
      </c>
      <c r="B8" s="44">
        <v>20203138089</v>
      </c>
      <c r="C8" s="44" t="s">
        <v>558</v>
      </c>
      <c r="D8" s="44" t="s">
        <v>18</v>
      </c>
      <c r="E8" s="44" t="s">
        <v>140</v>
      </c>
      <c r="F8" s="46" t="s">
        <v>75</v>
      </c>
      <c r="G8" s="44" t="s">
        <v>232</v>
      </c>
      <c r="H8" s="44" t="s">
        <v>22</v>
      </c>
      <c r="I8" s="44" t="s">
        <v>45</v>
      </c>
      <c r="J8" s="44" t="s">
        <v>32</v>
      </c>
      <c r="K8" s="44">
        <v>14.45</v>
      </c>
      <c r="L8" s="44">
        <v>27.2077</v>
      </c>
      <c r="M8" s="44">
        <v>13.1579</v>
      </c>
      <c r="N8" s="52">
        <f t="shared" si="0"/>
        <v>54.8156</v>
      </c>
      <c r="O8" s="44" t="s">
        <v>25</v>
      </c>
    </row>
    <row r="9" s="36" customFormat="1" ht="14.25" spans="1:15">
      <c r="A9" s="44">
        <v>6</v>
      </c>
      <c r="B9" s="44">
        <v>20203138117</v>
      </c>
      <c r="C9" s="44" t="s">
        <v>559</v>
      </c>
      <c r="D9" s="44" t="s">
        <v>27</v>
      </c>
      <c r="E9" s="44" t="s">
        <v>140</v>
      </c>
      <c r="F9" s="46" t="s">
        <v>75</v>
      </c>
      <c r="G9" s="44" t="s">
        <v>148</v>
      </c>
      <c r="H9" s="44" t="s">
        <v>22</v>
      </c>
      <c r="I9" s="44" t="s">
        <v>318</v>
      </c>
      <c r="J9" s="44" t="s">
        <v>32</v>
      </c>
      <c r="K9" s="54">
        <v>11.5</v>
      </c>
      <c r="L9" s="54">
        <v>26.1818</v>
      </c>
      <c r="M9" s="54">
        <v>16.9334</v>
      </c>
      <c r="N9" s="52">
        <f t="shared" si="0"/>
        <v>54.6152</v>
      </c>
      <c r="O9" s="44" t="s">
        <v>25</v>
      </c>
    </row>
    <row r="10" s="36" customFormat="1" ht="14.25" spans="1:15">
      <c r="A10" s="44">
        <v>7</v>
      </c>
      <c r="B10" s="45">
        <v>20202023029</v>
      </c>
      <c r="C10" s="44" t="s">
        <v>560</v>
      </c>
      <c r="D10" s="44" t="s">
        <v>27</v>
      </c>
      <c r="E10" s="44" t="s">
        <v>30</v>
      </c>
      <c r="F10" s="46" t="s">
        <v>75</v>
      </c>
      <c r="G10" s="44" t="s">
        <v>554</v>
      </c>
      <c r="H10" s="44" t="s">
        <v>22</v>
      </c>
      <c r="I10" s="44" t="s">
        <v>561</v>
      </c>
      <c r="J10" s="44" t="s">
        <v>32</v>
      </c>
      <c r="K10" s="52">
        <v>15.05</v>
      </c>
      <c r="L10" s="52">
        <v>27.9333</v>
      </c>
      <c r="M10" s="52">
        <v>11.6</v>
      </c>
      <c r="N10" s="52">
        <f t="shared" si="0"/>
        <v>54.5833</v>
      </c>
      <c r="O10" s="44" t="s">
        <v>25</v>
      </c>
    </row>
    <row r="11" s="36" customFormat="1" ht="14.25" spans="1:15">
      <c r="A11" s="44">
        <v>8</v>
      </c>
      <c r="B11" s="45">
        <v>20202023025</v>
      </c>
      <c r="C11" s="44" t="s">
        <v>562</v>
      </c>
      <c r="D11" s="44" t="s">
        <v>18</v>
      </c>
      <c r="E11" s="44" t="s">
        <v>30</v>
      </c>
      <c r="F11" s="46" t="s">
        <v>75</v>
      </c>
      <c r="G11" s="44" t="s">
        <v>554</v>
      </c>
      <c r="H11" s="44" t="s">
        <v>22</v>
      </c>
      <c r="I11" s="44" t="s">
        <v>56</v>
      </c>
      <c r="J11" s="44" t="s">
        <v>32</v>
      </c>
      <c r="K11" s="52">
        <v>14.55</v>
      </c>
      <c r="L11" s="52">
        <v>27.9667</v>
      </c>
      <c r="M11" s="52">
        <v>12</v>
      </c>
      <c r="N11" s="52">
        <f t="shared" si="0"/>
        <v>54.5167</v>
      </c>
      <c r="O11" s="44" t="s">
        <v>25</v>
      </c>
    </row>
    <row r="12" s="36" customFormat="1" ht="14.25" spans="1:15">
      <c r="A12" s="44">
        <v>9</v>
      </c>
      <c r="B12" s="44">
        <v>20203138092</v>
      </c>
      <c r="C12" s="44" t="s">
        <v>563</v>
      </c>
      <c r="D12" s="44" t="s">
        <v>27</v>
      </c>
      <c r="E12" s="44" t="s">
        <v>140</v>
      </c>
      <c r="F12" s="46" t="s">
        <v>75</v>
      </c>
      <c r="G12" s="44" t="s">
        <v>144</v>
      </c>
      <c r="H12" s="44" t="s">
        <v>22</v>
      </c>
      <c r="I12" s="44" t="s">
        <v>31</v>
      </c>
      <c r="J12" s="44" t="s">
        <v>32</v>
      </c>
      <c r="K12" s="52">
        <v>14.75</v>
      </c>
      <c r="L12" s="52">
        <v>27.7636</v>
      </c>
      <c r="M12" s="52">
        <v>12</v>
      </c>
      <c r="N12" s="52">
        <f t="shared" si="0"/>
        <v>54.5136</v>
      </c>
      <c r="O12" s="44" t="s">
        <v>25</v>
      </c>
    </row>
    <row r="13" s="36" customFormat="1" ht="14.25" spans="1:15">
      <c r="A13" s="44">
        <v>10</v>
      </c>
      <c r="B13" s="45">
        <v>20202023008</v>
      </c>
      <c r="C13" s="44" t="s">
        <v>564</v>
      </c>
      <c r="D13" s="44" t="s">
        <v>18</v>
      </c>
      <c r="E13" s="44" t="s">
        <v>30</v>
      </c>
      <c r="F13" s="46" t="s">
        <v>75</v>
      </c>
      <c r="G13" s="44" t="s">
        <v>554</v>
      </c>
      <c r="H13" s="44" t="s">
        <v>22</v>
      </c>
      <c r="I13" s="44" t="s">
        <v>309</v>
      </c>
      <c r="J13" s="44" t="s">
        <v>32</v>
      </c>
      <c r="K13" s="52">
        <v>15.05</v>
      </c>
      <c r="L13" s="52">
        <v>27.8</v>
      </c>
      <c r="M13" s="52">
        <v>11.6</v>
      </c>
      <c r="N13" s="52">
        <f t="shared" si="0"/>
        <v>54.45</v>
      </c>
      <c r="O13" s="44" t="s">
        <v>25</v>
      </c>
    </row>
    <row r="14" s="37" customFormat="1" ht="15.75" spans="1:15">
      <c r="A14" s="44">
        <v>11</v>
      </c>
      <c r="B14" s="45">
        <v>20192023013</v>
      </c>
      <c r="C14" s="44" t="s">
        <v>565</v>
      </c>
      <c r="D14" s="44" t="s">
        <v>18</v>
      </c>
      <c r="E14" s="44" t="s">
        <v>30</v>
      </c>
      <c r="F14" s="46" t="s">
        <v>75</v>
      </c>
      <c r="G14" s="44" t="s">
        <v>554</v>
      </c>
      <c r="H14" s="44" t="s">
        <v>22</v>
      </c>
      <c r="I14" s="44" t="s">
        <v>561</v>
      </c>
      <c r="J14" s="44" t="s">
        <v>32</v>
      </c>
      <c r="K14" s="52">
        <v>15.45</v>
      </c>
      <c r="L14" s="52">
        <v>27.7333</v>
      </c>
      <c r="M14" s="52">
        <v>11</v>
      </c>
      <c r="N14" s="52">
        <f t="shared" si="0"/>
        <v>54.1833</v>
      </c>
      <c r="O14" s="44" t="s">
        <v>25</v>
      </c>
    </row>
    <row r="15" s="36" customFormat="1" ht="14.25" spans="1:15">
      <c r="A15" s="44">
        <v>12</v>
      </c>
      <c r="B15" s="44">
        <v>20203138055</v>
      </c>
      <c r="C15" s="44" t="s">
        <v>566</v>
      </c>
      <c r="D15" s="44" t="s">
        <v>27</v>
      </c>
      <c r="E15" s="44" t="s">
        <v>140</v>
      </c>
      <c r="F15" s="46" t="s">
        <v>75</v>
      </c>
      <c r="G15" s="44" t="s">
        <v>144</v>
      </c>
      <c r="H15" s="44" t="s">
        <v>22</v>
      </c>
      <c r="I15" s="44" t="s">
        <v>121</v>
      </c>
      <c r="J15" s="44" t="s">
        <v>32</v>
      </c>
      <c r="K15" s="52">
        <v>10.6</v>
      </c>
      <c r="L15" s="52">
        <v>27.1091</v>
      </c>
      <c r="M15" s="52">
        <v>16.0965</v>
      </c>
      <c r="N15" s="52">
        <f t="shared" si="0"/>
        <v>53.8056</v>
      </c>
      <c r="O15" s="44" t="s">
        <v>25</v>
      </c>
    </row>
    <row r="16" s="37" customFormat="1" ht="15.75" spans="1:15">
      <c r="A16" s="44">
        <v>13</v>
      </c>
      <c r="B16" s="44">
        <v>20203138057</v>
      </c>
      <c r="C16" s="44" t="s">
        <v>567</v>
      </c>
      <c r="D16" s="44" t="s">
        <v>27</v>
      </c>
      <c r="E16" s="44" t="s">
        <v>140</v>
      </c>
      <c r="F16" s="46" t="s">
        <v>75</v>
      </c>
      <c r="G16" s="44" t="s">
        <v>232</v>
      </c>
      <c r="H16" s="44" t="s">
        <v>22</v>
      </c>
      <c r="I16" s="44" t="s">
        <v>299</v>
      </c>
      <c r="J16" s="44" t="s">
        <v>32</v>
      </c>
      <c r="K16" s="44">
        <v>11.3</v>
      </c>
      <c r="L16" s="53">
        <v>27.3</v>
      </c>
      <c r="M16" s="44">
        <v>15.204</v>
      </c>
      <c r="N16" s="52">
        <f t="shared" si="0"/>
        <v>53.804</v>
      </c>
      <c r="O16" s="44" t="s">
        <v>25</v>
      </c>
    </row>
    <row r="17" s="37" customFormat="1" ht="15.75" spans="1:15">
      <c r="A17" s="44">
        <v>14</v>
      </c>
      <c r="B17" s="45">
        <v>20202023004</v>
      </c>
      <c r="C17" s="44" t="s">
        <v>568</v>
      </c>
      <c r="D17" s="44" t="s">
        <v>18</v>
      </c>
      <c r="E17" s="44" t="s">
        <v>30</v>
      </c>
      <c r="F17" s="46" t="s">
        <v>75</v>
      </c>
      <c r="G17" s="44" t="s">
        <v>554</v>
      </c>
      <c r="H17" s="44" t="s">
        <v>22</v>
      </c>
      <c r="I17" s="44" t="s">
        <v>299</v>
      </c>
      <c r="J17" s="44" t="s">
        <v>32</v>
      </c>
      <c r="K17" s="52">
        <v>11</v>
      </c>
      <c r="L17" s="52">
        <v>27.2333</v>
      </c>
      <c r="M17" s="52">
        <v>15.204</v>
      </c>
      <c r="N17" s="52">
        <f t="shared" si="0"/>
        <v>53.4373</v>
      </c>
      <c r="O17" s="44" t="s">
        <v>25</v>
      </c>
    </row>
    <row r="18" s="38" customFormat="1" ht="15.75" spans="1:15">
      <c r="A18" s="47">
        <v>15</v>
      </c>
      <c r="B18" s="47">
        <v>20203138036</v>
      </c>
      <c r="C18" s="47" t="s">
        <v>569</v>
      </c>
      <c r="D18" s="47" t="s">
        <v>27</v>
      </c>
      <c r="E18" s="47" t="s">
        <v>140</v>
      </c>
      <c r="F18" s="40" t="s">
        <v>75</v>
      </c>
      <c r="G18" s="47" t="s">
        <v>232</v>
      </c>
      <c r="H18" s="47" t="s">
        <v>22</v>
      </c>
      <c r="I18" s="47" t="s">
        <v>305</v>
      </c>
      <c r="J18" s="47" t="s">
        <v>32</v>
      </c>
      <c r="K18" s="47">
        <v>13.15</v>
      </c>
      <c r="L18" s="55">
        <v>27.9273</v>
      </c>
      <c r="M18" s="47">
        <v>12</v>
      </c>
      <c r="N18" s="56">
        <f t="shared" si="0"/>
        <v>53.0773</v>
      </c>
      <c r="O18" s="47" t="s">
        <v>39</v>
      </c>
    </row>
    <row r="19" s="38" customFormat="1" ht="15.75" spans="1:15">
      <c r="A19" s="47">
        <v>16</v>
      </c>
      <c r="B19" s="47">
        <v>20203138001</v>
      </c>
      <c r="C19" s="47" t="s">
        <v>570</v>
      </c>
      <c r="D19" s="47" t="s">
        <v>27</v>
      </c>
      <c r="E19" s="47" t="s">
        <v>140</v>
      </c>
      <c r="F19" s="40" t="s">
        <v>75</v>
      </c>
      <c r="G19" s="47" t="s">
        <v>144</v>
      </c>
      <c r="H19" s="47" t="s">
        <v>22</v>
      </c>
      <c r="I19" s="47" t="s">
        <v>315</v>
      </c>
      <c r="J19" s="47" t="s">
        <v>32</v>
      </c>
      <c r="K19" s="56">
        <v>13.55</v>
      </c>
      <c r="L19" s="56">
        <v>27.2727</v>
      </c>
      <c r="M19" s="56">
        <v>12.1</v>
      </c>
      <c r="N19" s="56">
        <f t="shared" si="0"/>
        <v>52.9227</v>
      </c>
      <c r="O19" s="47" t="s">
        <v>39</v>
      </c>
    </row>
    <row r="20" s="38" customFormat="1" ht="15.75" spans="1:15">
      <c r="A20" s="47">
        <v>17</v>
      </c>
      <c r="B20" s="48">
        <v>20202023018</v>
      </c>
      <c r="C20" s="47" t="s">
        <v>571</v>
      </c>
      <c r="D20" s="47" t="s">
        <v>18</v>
      </c>
      <c r="E20" s="47" t="s">
        <v>30</v>
      </c>
      <c r="F20" s="40" t="s">
        <v>75</v>
      </c>
      <c r="G20" s="47" t="s">
        <v>554</v>
      </c>
      <c r="H20" s="47" t="s">
        <v>22</v>
      </c>
      <c r="I20" s="47" t="s">
        <v>313</v>
      </c>
      <c r="J20" s="47" t="s">
        <v>32</v>
      </c>
      <c r="K20" s="56">
        <v>13.75</v>
      </c>
      <c r="L20" s="56">
        <v>27.3333</v>
      </c>
      <c r="M20" s="56">
        <v>11.6</v>
      </c>
      <c r="N20" s="56">
        <f t="shared" si="0"/>
        <v>52.6833</v>
      </c>
      <c r="O20" s="47" t="s">
        <v>39</v>
      </c>
    </row>
    <row r="21" s="38" customFormat="1" ht="15.75" spans="1:15">
      <c r="A21" s="47">
        <v>18</v>
      </c>
      <c r="B21" s="47">
        <v>20203138021</v>
      </c>
      <c r="C21" s="47" t="s">
        <v>572</v>
      </c>
      <c r="D21" s="47" t="s">
        <v>573</v>
      </c>
      <c r="E21" s="47" t="s">
        <v>574</v>
      </c>
      <c r="F21" s="40" t="s">
        <v>75</v>
      </c>
      <c r="G21" s="47" t="s">
        <v>141</v>
      </c>
      <c r="H21" s="47" t="s">
        <v>22</v>
      </c>
      <c r="I21" s="47" t="s">
        <v>575</v>
      </c>
      <c r="J21" s="47" t="s">
        <v>32</v>
      </c>
      <c r="K21" s="47">
        <v>14.65</v>
      </c>
      <c r="L21" s="47">
        <v>26.8909</v>
      </c>
      <c r="M21" s="47">
        <v>11</v>
      </c>
      <c r="N21" s="56">
        <f t="shared" si="0"/>
        <v>52.5409</v>
      </c>
      <c r="O21" s="47" t="s">
        <v>39</v>
      </c>
    </row>
    <row r="22" s="39" customFormat="1" ht="14.25" spans="1:15">
      <c r="A22" s="47">
        <v>19</v>
      </c>
      <c r="B22" s="48">
        <v>20202023013</v>
      </c>
      <c r="C22" s="47" t="s">
        <v>576</v>
      </c>
      <c r="D22" s="47" t="s">
        <v>18</v>
      </c>
      <c r="E22" s="47" t="s">
        <v>30</v>
      </c>
      <c r="F22" s="40" t="s">
        <v>75</v>
      </c>
      <c r="G22" s="47" t="s">
        <v>554</v>
      </c>
      <c r="H22" s="47" t="s">
        <v>22</v>
      </c>
      <c r="I22" s="47" t="s">
        <v>121</v>
      </c>
      <c r="J22" s="47" t="s">
        <v>32</v>
      </c>
      <c r="K22" s="56">
        <v>13.15</v>
      </c>
      <c r="L22" s="56">
        <v>27.5667</v>
      </c>
      <c r="M22" s="56">
        <v>11.6</v>
      </c>
      <c r="N22" s="56">
        <f t="shared" si="0"/>
        <v>52.3167</v>
      </c>
      <c r="O22" s="47" t="s">
        <v>39</v>
      </c>
    </row>
    <row r="23" s="39" customFormat="1" ht="14.25" spans="1:16">
      <c r="A23" s="47">
        <v>20</v>
      </c>
      <c r="B23" s="48">
        <v>20202023016</v>
      </c>
      <c r="C23" s="47" t="s">
        <v>577</v>
      </c>
      <c r="D23" s="47" t="s">
        <v>18</v>
      </c>
      <c r="E23" s="47" t="s">
        <v>30</v>
      </c>
      <c r="F23" s="40" t="s">
        <v>75</v>
      </c>
      <c r="G23" s="47" t="s">
        <v>554</v>
      </c>
      <c r="H23" s="47" t="s">
        <v>22</v>
      </c>
      <c r="I23" s="47" t="s">
        <v>305</v>
      </c>
      <c r="J23" s="47" t="s">
        <v>32</v>
      </c>
      <c r="K23" s="56">
        <v>12</v>
      </c>
      <c r="L23" s="56">
        <v>28.1667</v>
      </c>
      <c r="M23" s="56">
        <v>12</v>
      </c>
      <c r="N23" s="56">
        <f t="shared" si="0"/>
        <v>52.1667</v>
      </c>
      <c r="O23" s="47" t="s">
        <v>39</v>
      </c>
      <c r="P23" s="57"/>
    </row>
    <row r="24" s="39" customFormat="1" ht="14.25" spans="1:15">
      <c r="A24" s="47">
        <v>21</v>
      </c>
      <c r="B24" s="47">
        <v>20203138017</v>
      </c>
      <c r="C24" s="47" t="s">
        <v>578</v>
      </c>
      <c r="D24" s="47" t="s">
        <v>18</v>
      </c>
      <c r="E24" s="47" t="s">
        <v>140</v>
      </c>
      <c r="F24" s="40" t="s">
        <v>75</v>
      </c>
      <c r="G24" s="47" t="s">
        <v>148</v>
      </c>
      <c r="H24" s="47" t="s">
        <v>22</v>
      </c>
      <c r="I24" s="47" t="s">
        <v>56</v>
      </c>
      <c r="J24" s="47" t="s">
        <v>32</v>
      </c>
      <c r="K24" s="58">
        <v>12.55</v>
      </c>
      <c r="L24" s="58">
        <v>27.9818</v>
      </c>
      <c r="M24" s="58">
        <v>11.6</v>
      </c>
      <c r="N24" s="56">
        <f t="shared" si="0"/>
        <v>52.1318</v>
      </c>
      <c r="O24" s="47" t="s">
        <v>39</v>
      </c>
    </row>
    <row r="25" s="39" customFormat="1" ht="14.25" spans="1:15">
      <c r="A25" s="47">
        <v>22</v>
      </c>
      <c r="B25" s="47">
        <v>20203138025</v>
      </c>
      <c r="C25" s="47" t="s">
        <v>579</v>
      </c>
      <c r="D25" s="47" t="s">
        <v>18</v>
      </c>
      <c r="E25" s="47" t="s">
        <v>140</v>
      </c>
      <c r="F25" s="40" t="s">
        <v>75</v>
      </c>
      <c r="G25" s="47" t="s">
        <v>148</v>
      </c>
      <c r="H25" s="47" t="s">
        <v>22</v>
      </c>
      <c r="I25" s="47" t="s">
        <v>328</v>
      </c>
      <c r="J25" s="47" t="s">
        <v>32</v>
      </c>
      <c r="K25" s="58">
        <v>13.2</v>
      </c>
      <c r="L25" s="58">
        <v>27.3</v>
      </c>
      <c r="M25" s="58">
        <v>11.6</v>
      </c>
      <c r="N25" s="56">
        <f t="shared" si="0"/>
        <v>52.1</v>
      </c>
      <c r="O25" s="47" t="s">
        <v>39</v>
      </c>
    </row>
    <row r="26" s="39" customFormat="1" ht="14.25" spans="1:15">
      <c r="A26" s="47">
        <v>23</v>
      </c>
      <c r="B26" s="40">
        <v>20203138079</v>
      </c>
      <c r="C26" s="40" t="s">
        <v>580</v>
      </c>
      <c r="D26" s="40" t="s">
        <v>27</v>
      </c>
      <c r="E26" s="40" t="s">
        <v>140</v>
      </c>
      <c r="F26" s="40" t="s">
        <v>75</v>
      </c>
      <c r="G26" s="47" t="s">
        <v>232</v>
      </c>
      <c r="H26" s="40" t="s">
        <v>22</v>
      </c>
      <c r="I26" s="40" t="s">
        <v>305</v>
      </c>
      <c r="J26" s="40" t="s">
        <v>32</v>
      </c>
      <c r="K26" s="40">
        <v>12.8</v>
      </c>
      <c r="L26" s="59">
        <v>27.6818</v>
      </c>
      <c r="M26" s="40">
        <v>11.6</v>
      </c>
      <c r="N26" s="56">
        <f t="shared" si="0"/>
        <v>52.0818</v>
      </c>
      <c r="O26" s="47" t="s">
        <v>39</v>
      </c>
    </row>
    <row r="27" s="39" customFormat="1" ht="14.25" spans="1:15">
      <c r="A27" s="47">
        <v>24</v>
      </c>
      <c r="B27" s="47">
        <v>20203138105</v>
      </c>
      <c r="C27" s="47" t="s">
        <v>581</v>
      </c>
      <c r="D27" s="47" t="s">
        <v>27</v>
      </c>
      <c r="E27" s="47" t="s">
        <v>582</v>
      </c>
      <c r="F27" s="40" t="s">
        <v>75</v>
      </c>
      <c r="G27" s="47" t="s">
        <v>144</v>
      </c>
      <c r="H27" s="47" t="s">
        <v>22</v>
      </c>
      <c r="I27" s="47" t="s">
        <v>31</v>
      </c>
      <c r="J27" s="47" t="s">
        <v>32</v>
      </c>
      <c r="K27" s="56">
        <v>13.05</v>
      </c>
      <c r="L27" s="56">
        <v>26.8636</v>
      </c>
      <c r="M27" s="56">
        <v>12</v>
      </c>
      <c r="N27" s="56">
        <f t="shared" si="0"/>
        <v>51.9136</v>
      </c>
      <c r="O27" s="47" t="s">
        <v>39</v>
      </c>
    </row>
    <row r="28" s="39" customFormat="1" ht="14.25" spans="1:15">
      <c r="A28" s="47">
        <v>25</v>
      </c>
      <c r="B28" s="47">
        <v>20203138086</v>
      </c>
      <c r="C28" s="47" t="s">
        <v>583</v>
      </c>
      <c r="D28" s="47" t="s">
        <v>27</v>
      </c>
      <c r="E28" s="47" t="s">
        <v>140</v>
      </c>
      <c r="F28" s="40" t="s">
        <v>75</v>
      </c>
      <c r="G28" s="47" t="s">
        <v>141</v>
      </c>
      <c r="H28" s="47" t="s">
        <v>22</v>
      </c>
      <c r="I28" s="47" t="s">
        <v>325</v>
      </c>
      <c r="J28" s="47" t="s">
        <v>32</v>
      </c>
      <c r="K28" s="47">
        <v>12.55</v>
      </c>
      <c r="L28" s="47">
        <v>27.5455</v>
      </c>
      <c r="M28" s="47">
        <v>11.8</v>
      </c>
      <c r="N28" s="56">
        <f t="shared" si="0"/>
        <v>51.8955</v>
      </c>
      <c r="O28" s="47" t="s">
        <v>39</v>
      </c>
    </row>
    <row r="29" s="39" customFormat="1" ht="14.25" spans="1:15">
      <c r="A29" s="47">
        <v>26</v>
      </c>
      <c r="B29" s="48">
        <v>20202023022</v>
      </c>
      <c r="C29" s="47" t="s">
        <v>584</v>
      </c>
      <c r="D29" s="47" t="s">
        <v>18</v>
      </c>
      <c r="E29" s="47" t="s">
        <v>30</v>
      </c>
      <c r="F29" s="40" t="s">
        <v>75</v>
      </c>
      <c r="G29" s="47" t="s">
        <v>554</v>
      </c>
      <c r="H29" s="47" t="s">
        <v>22</v>
      </c>
      <c r="I29" s="47" t="s">
        <v>31</v>
      </c>
      <c r="J29" s="47" t="s">
        <v>32</v>
      </c>
      <c r="K29" s="56">
        <v>13.05</v>
      </c>
      <c r="L29" s="56">
        <v>27.21</v>
      </c>
      <c r="M29" s="56">
        <v>11.6</v>
      </c>
      <c r="N29" s="56">
        <f t="shared" si="0"/>
        <v>51.86</v>
      </c>
      <c r="O29" s="47" t="s">
        <v>39</v>
      </c>
    </row>
    <row r="30" s="39" customFormat="1" ht="14.25" spans="1:15">
      <c r="A30" s="47">
        <v>27</v>
      </c>
      <c r="B30" s="48">
        <v>20202023006</v>
      </c>
      <c r="C30" s="47" t="s">
        <v>585</v>
      </c>
      <c r="D30" s="47" t="s">
        <v>18</v>
      </c>
      <c r="E30" s="47" t="s">
        <v>30</v>
      </c>
      <c r="F30" s="40" t="s">
        <v>75</v>
      </c>
      <c r="G30" s="47" t="s">
        <v>554</v>
      </c>
      <c r="H30" s="47" t="s">
        <v>22</v>
      </c>
      <c r="I30" s="47" t="s">
        <v>315</v>
      </c>
      <c r="J30" s="47" t="s">
        <v>32</v>
      </c>
      <c r="K30" s="56">
        <v>13</v>
      </c>
      <c r="L30" s="56">
        <v>28.02</v>
      </c>
      <c r="M30" s="56">
        <v>10.6</v>
      </c>
      <c r="N30" s="56">
        <f t="shared" si="0"/>
        <v>51.62</v>
      </c>
      <c r="O30" s="47" t="s">
        <v>39</v>
      </c>
    </row>
    <row r="31" s="39" customFormat="1" ht="14.25" spans="1:15">
      <c r="A31" s="47">
        <v>28</v>
      </c>
      <c r="B31" s="48">
        <v>20202023012</v>
      </c>
      <c r="C31" s="47" t="s">
        <v>586</v>
      </c>
      <c r="D31" s="47" t="s">
        <v>27</v>
      </c>
      <c r="E31" s="47" t="s">
        <v>30</v>
      </c>
      <c r="F31" s="40" t="s">
        <v>75</v>
      </c>
      <c r="G31" s="47" t="s">
        <v>554</v>
      </c>
      <c r="H31" s="47" t="s">
        <v>22</v>
      </c>
      <c r="I31" s="47" t="s">
        <v>31</v>
      </c>
      <c r="J31" s="47" t="s">
        <v>32</v>
      </c>
      <c r="K31" s="56">
        <v>12.2</v>
      </c>
      <c r="L31" s="56">
        <v>27.87</v>
      </c>
      <c r="M31" s="56">
        <v>11.4</v>
      </c>
      <c r="N31" s="56">
        <f t="shared" si="0"/>
        <v>51.47</v>
      </c>
      <c r="O31" s="47" t="s">
        <v>39</v>
      </c>
    </row>
    <row r="32" s="39" customFormat="1" ht="14.25" spans="1:15">
      <c r="A32" s="47">
        <v>29</v>
      </c>
      <c r="B32" s="47">
        <v>20203138011</v>
      </c>
      <c r="C32" s="47" t="s">
        <v>587</v>
      </c>
      <c r="D32" s="47" t="s">
        <v>27</v>
      </c>
      <c r="E32" s="47" t="s">
        <v>140</v>
      </c>
      <c r="F32" s="40" t="s">
        <v>75</v>
      </c>
      <c r="G32" s="47" t="s">
        <v>141</v>
      </c>
      <c r="H32" s="47" t="s">
        <v>22</v>
      </c>
      <c r="I32" s="47" t="s">
        <v>311</v>
      </c>
      <c r="J32" s="47" t="s">
        <v>32</v>
      </c>
      <c r="K32" s="47">
        <v>12.5</v>
      </c>
      <c r="L32" s="47">
        <v>27.3499</v>
      </c>
      <c r="M32" s="47">
        <v>11.6</v>
      </c>
      <c r="N32" s="56">
        <f t="shared" si="0"/>
        <v>51.4499</v>
      </c>
      <c r="O32" s="47" t="s">
        <v>39</v>
      </c>
    </row>
    <row r="33" s="39" customFormat="1" ht="14.25" spans="1:15">
      <c r="A33" s="47">
        <v>30</v>
      </c>
      <c r="B33" s="47">
        <v>20203138058</v>
      </c>
      <c r="C33" s="47" t="s">
        <v>588</v>
      </c>
      <c r="D33" s="47" t="s">
        <v>27</v>
      </c>
      <c r="E33" s="47" t="s">
        <v>140</v>
      </c>
      <c r="F33" s="40" t="s">
        <v>75</v>
      </c>
      <c r="G33" s="47" t="s">
        <v>148</v>
      </c>
      <c r="H33" s="47" t="s">
        <v>22</v>
      </c>
      <c r="I33" s="47" t="s">
        <v>589</v>
      </c>
      <c r="J33" s="47" t="s">
        <v>32</v>
      </c>
      <c r="K33" s="58">
        <v>12.3</v>
      </c>
      <c r="L33" s="58">
        <v>27.05</v>
      </c>
      <c r="M33" s="58">
        <v>12</v>
      </c>
      <c r="N33" s="56">
        <f t="shared" si="0"/>
        <v>51.35</v>
      </c>
      <c r="O33" s="47" t="s">
        <v>39</v>
      </c>
    </row>
    <row r="34" s="39" customFormat="1" ht="14.25" spans="1:15">
      <c r="A34" s="47">
        <v>31</v>
      </c>
      <c r="B34" s="47">
        <v>20203138035</v>
      </c>
      <c r="C34" s="47" t="s">
        <v>590</v>
      </c>
      <c r="D34" s="47" t="s">
        <v>27</v>
      </c>
      <c r="E34" s="47" t="s">
        <v>140</v>
      </c>
      <c r="F34" s="40" t="s">
        <v>75</v>
      </c>
      <c r="G34" s="47" t="s">
        <v>144</v>
      </c>
      <c r="H34" s="47" t="s">
        <v>22</v>
      </c>
      <c r="I34" s="47" t="s">
        <v>561</v>
      </c>
      <c r="J34" s="47" t="s">
        <v>32</v>
      </c>
      <c r="K34" s="56">
        <v>12.4</v>
      </c>
      <c r="L34" s="56">
        <v>27.1364</v>
      </c>
      <c r="M34" s="56">
        <v>11.8</v>
      </c>
      <c r="N34" s="56">
        <f t="shared" si="0"/>
        <v>51.3364</v>
      </c>
      <c r="O34" s="47" t="s">
        <v>39</v>
      </c>
    </row>
    <row r="35" s="39" customFormat="1" ht="14.25" spans="1:15">
      <c r="A35" s="47">
        <v>32</v>
      </c>
      <c r="B35" s="48">
        <v>20202023011</v>
      </c>
      <c r="C35" s="47" t="s">
        <v>591</v>
      </c>
      <c r="D35" s="47" t="s">
        <v>27</v>
      </c>
      <c r="E35" s="47" t="s">
        <v>30</v>
      </c>
      <c r="F35" s="40" t="s">
        <v>75</v>
      </c>
      <c r="G35" s="47" t="s">
        <v>554</v>
      </c>
      <c r="H35" s="47" t="s">
        <v>22</v>
      </c>
      <c r="I35" s="47" t="s">
        <v>45</v>
      </c>
      <c r="J35" s="47" t="s">
        <v>32</v>
      </c>
      <c r="K35" s="56">
        <v>12.3</v>
      </c>
      <c r="L35" s="56">
        <v>28.02</v>
      </c>
      <c r="M35" s="56">
        <v>11</v>
      </c>
      <c r="N35" s="56">
        <f t="shared" si="0"/>
        <v>51.32</v>
      </c>
      <c r="O35" s="47" t="s">
        <v>39</v>
      </c>
    </row>
    <row r="36" s="39" customFormat="1" ht="14.25" spans="1:15">
      <c r="A36" s="47">
        <v>33</v>
      </c>
      <c r="B36" s="48">
        <v>20202023027</v>
      </c>
      <c r="C36" s="47" t="s">
        <v>592</v>
      </c>
      <c r="D36" s="47" t="s">
        <v>18</v>
      </c>
      <c r="E36" s="47" t="s">
        <v>30</v>
      </c>
      <c r="F36" s="40" t="s">
        <v>75</v>
      </c>
      <c r="G36" s="47" t="s">
        <v>554</v>
      </c>
      <c r="H36" s="47" t="s">
        <v>22</v>
      </c>
      <c r="I36" s="47" t="s">
        <v>328</v>
      </c>
      <c r="J36" s="47" t="s">
        <v>32</v>
      </c>
      <c r="K36" s="56">
        <v>13.15</v>
      </c>
      <c r="L36" s="56">
        <v>26.5364</v>
      </c>
      <c r="M36" s="56">
        <v>11.4</v>
      </c>
      <c r="N36" s="56">
        <f t="shared" si="0"/>
        <v>51.0864</v>
      </c>
      <c r="O36" s="47" t="s">
        <v>39</v>
      </c>
    </row>
    <row r="37" s="39" customFormat="1" ht="14.25" spans="1:15">
      <c r="A37" s="47">
        <v>34</v>
      </c>
      <c r="B37" s="47">
        <v>20203138068</v>
      </c>
      <c r="C37" s="47" t="s">
        <v>593</v>
      </c>
      <c r="D37" s="47" t="s">
        <v>18</v>
      </c>
      <c r="E37" s="47" t="s">
        <v>140</v>
      </c>
      <c r="F37" s="40" t="s">
        <v>75</v>
      </c>
      <c r="G37" s="47" t="s">
        <v>144</v>
      </c>
      <c r="H37" s="47" t="s">
        <v>22</v>
      </c>
      <c r="I37" s="47" t="s">
        <v>323</v>
      </c>
      <c r="J37" s="47" t="s">
        <v>32</v>
      </c>
      <c r="K37" s="56">
        <v>12.3</v>
      </c>
      <c r="L37" s="56">
        <v>26.7545</v>
      </c>
      <c r="M37" s="56">
        <v>12</v>
      </c>
      <c r="N37" s="56">
        <f t="shared" si="0"/>
        <v>51.0545</v>
      </c>
      <c r="O37" s="47" t="s">
        <v>39</v>
      </c>
    </row>
    <row r="38" s="39" customFormat="1" ht="14.25" spans="1:15">
      <c r="A38" s="47">
        <v>35</v>
      </c>
      <c r="B38" s="47">
        <v>20203138118</v>
      </c>
      <c r="C38" s="47" t="s">
        <v>594</v>
      </c>
      <c r="D38" s="47" t="s">
        <v>27</v>
      </c>
      <c r="E38" s="47" t="s">
        <v>140</v>
      </c>
      <c r="F38" s="40" t="s">
        <v>75</v>
      </c>
      <c r="G38" s="47" t="s">
        <v>144</v>
      </c>
      <c r="H38" s="47" t="s">
        <v>22</v>
      </c>
      <c r="I38" s="47" t="s">
        <v>323</v>
      </c>
      <c r="J38" s="47" t="s">
        <v>32</v>
      </c>
      <c r="K38" s="56">
        <v>12.1</v>
      </c>
      <c r="L38" s="56">
        <v>27.1364</v>
      </c>
      <c r="M38" s="56">
        <v>11.8</v>
      </c>
      <c r="N38" s="56">
        <f t="shared" si="0"/>
        <v>51.0364</v>
      </c>
      <c r="O38" s="47" t="s">
        <v>39</v>
      </c>
    </row>
    <row r="39" s="39" customFormat="1" ht="14.25" spans="1:15">
      <c r="A39" s="47">
        <v>36</v>
      </c>
      <c r="B39" s="48">
        <v>20202023023</v>
      </c>
      <c r="C39" s="47" t="s">
        <v>595</v>
      </c>
      <c r="D39" s="47" t="s">
        <v>27</v>
      </c>
      <c r="E39" s="47" t="s">
        <v>30</v>
      </c>
      <c r="F39" s="40" t="s">
        <v>75</v>
      </c>
      <c r="G39" s="47" t="s">
        <v>554</v>
      </c>
      <c r="H39" s="47" t="s">
        <v>22</v>
      </c>
      <c r="I39" s="47" t="s">
        <v>325</v>
      </c>
      <c r="J39" s="47" t="s">
        <v>32</v>
      </c>
      <c r="K39" s="56">
        <v>12.05</v>
      </c>
      <c r="L39" s="56">
        <v>27.0666</v>
      </c>
      <c r="M39" s="56">
        <v>11.8</v>
      </c>
      <c r="N39" s="56">
        <f t="shared" si="0"/>
        <v>50.9166</v>
      </c>
      <c r="O39" s="47" t="s">
        <v>39</v>
      </c>
    </row>
    <row r="40" s="39" customFormat="1" ht="14.25" spans="1:15">
      <c r="A40" s="47">
        <v>37</v>
      </c>
      <c r="B40" s="48">
        <v>20202023026</v>
      </c>
      <c r="C40" s="47" t="s">
        <v>596</v>
      </c>
      <c r="D40" s="47" t="s">
        <v>27</v>
      </c>
      <c r="E40" s="47" t="s">
        <v>30</v>
      </c>
      <c r="F40" s="40" t="s">
        <v>75</v>
      </c>
      <c r="G40" s="47" t="s">
        <v>554</v>
      </c>
      <c r="H40" s="47" t="s">
        <v>22</v>
      </c>
      <c r="I40" s="47" t="s">
        <v>311</v>
      </c>
      <c r="J40" s="47" t="s">
        <v>32</v>
      </c>
      <c r="K40" s="56">
        <v>11.5</v>
      </c>
      <c r="L40" s="56">
        <v>27.4</v>
      </c>
      <c r="M40" s="56">
        <v>12</v>
      </c>
      <c r="N40" s="56">
        <f t="shared" si="0"/>
        <v>50.9</v>
      </c>
      <c r="O40" s="47" t="s">
        <v>39</v>
      </c>
    </row>
    <row r="41" s="39" customFormat="1" ht="14.25" spans="1:15">
      <c r="A41" s="47">
        <v>38</v>
      </c>
      <c r="B41" s="47">
        <v>20203138016</v>
      </c>
      <c r="C41" s="47" t="s">
        <v>597</v>
      </c>
      <c r="D41" s="47" t="s">
        <v>18</v>
      </c>
      <c r="E41" s="47" t="s">
        <v>140</v>
      </c>
      <c r="F41" s="40" t="s">
        <v>75</v>
      </c>
      <c r="G41" s="47" t="s">
        <v>148</v>
      </c>
      <c r="H41" s="47" t="s">
        <v>22</v>
      </c>
      <c r="I41" s="47" t="s">
        <v>56</v>
      </c>
      <c r="J41" s="47" t="s">
        <v>32</v>
      </c>
      <c r="K41" s="58">
        <v>12.3</v>
      </c>
      <c r="L41" s="58">
        <v>26.7545</v>
      </c>
      <c r="M41" s="58">
        <v>11.8</v>
      </c>
      <c r="N41" s="56">
        <f t="shared" si="0"/>
        <v>50.8545</v>
      </c>
      <c r="O41" s="47" t="s">
        <v>39</v>
      </c>
    </row>
    <row r="42" s="39" customFormat="1" ht="14.25" spans="1:15">
      <c r="A42" s="47">
        <v>39</v>
      </c>
      <c r="B42" s="48">
        <v>20202023002</v>
      </c>
      <c r="C42" s="47" t="s">
        <v>598</v>
      </c>
      <c r="D42" s="47" t="s">
        <v>27</v>
      </c>
      <c r="E42" s="47" t="s">
        <v>30</v>
      </c>
      <c r="F42" s="40" t="s">
        <v>75</v>
      </c>
      <c r="G42" s="47" t="s">
        <v>554</v>
      </c>
      <c r="H42" s="47" t="s">
        <v>22</v>
      </c>
      <c r="I42" s="47" t="s">
        <v>315</v>
      </c>
      <c r="J42" s="47" t="s">
        <v>32</v>
      </c>
      <c r="K42" s="56">
        <v>12.25</v>
      </c>
      <c r="L42" s="56">
        <v>27.3</v>
      </c>
      <c r="M42" s="56">
        <v>11.2</v>
      </c>
      <c r="N42" s="56">
        <f t="shared" si="0"/>
        <v>50.75</v>
      </c>
      <c r="O42" s="47" t="s">
        <v>39</v>
      </c>
    </row>
    <row r="43" s="39" customFormat="1" ht="14.25" spans="1:15">
      <c r="A43" s="47">
        <v>40</v>
      </c>
      <c r="B43" s="47">
        <v>20203138034</v>
      </c>
      <c r="C43" s="47" t="s">
        <v>599</v>
      </c>
      <c r="D43" s="47" t="s">
        <v>18</v>
      </c>
      <c r="E43" s="47" t="s">
        <v>140</v>
      </c>
      <c r="F43" s="40" t="s">
        <v>75</v>
      </c>
      <c r="G43" s="47" t="s">
        <v>144</v>
      </c>
      <c r="H43" s="47" t="s">
        <v>22</v>
      </c>
      <c r="I43" s="47" t="s">
        <v>121</v>
      </c>
      <c r="J43" s="47" t="s">
        <v>32</v>
      </c>
      <c r="K43" s="56">
        <v>10.6</v>
      </c>
      <c r="L43" s="56">
        <v>26.4273</v>
      </c>
      <c r="M43" s="56">
        <v>13.6762</v>
      </c>
      <c r="N43" s="56">
        <f t="shared" si="0"/>
        <v>50.7035</v>
      </c>
      <c r="O43" s="47" t="s">
        <v>39</v>
      </c>
    </row>
    <row r="44" s="39" customFormat="1" ht="14.25" spans="1:15">
      <c r="A44" s="47">
        <v>41</v>
      </c>
      <c r="B44" s="48">
        <v>20202023020</v>
      </c>
      <c r="C44" s="47" t="s">
        <v>600</v>
      </c>
      <c r="D44" s="47" t="s">
        <v>27</v>
      </c>
      <c r="E44" s="47" t="s">
        <v>30</v>
      </c>
      <c r="F44" s="40" t="s">
        <v>75</v>
      </c>
      <c r="G44" s="47" t="s">
        <v>554</v>
      </c>
      <c r="H44" s="47" t="s">
        <v>22</v>
      </c>
      <c r="I44" s="47" t="s">
        <v>311</v>
      </c>
      <c r="J44" s="47" t="s">
        <v>32</v>
      </c>
      <c r="K44" s="56">
        <v>11.5</v>
      </c>
      <c r="L44" s="56">
        <v>27.4333</v>
      </c>
      <c r="M44" s="56">
        <v>11.6</v>
      </c>
      <c r="N44" s="56">
        <f t="shared" si="0"/>
        <v>50.5333</v>
      </c>
      <c r="O44" s="47" t="s">
        <v>39</v>
      </c>
    </row>
    <row r="45" s="40" customFormat="1" spans="1:15">
      <c r="A45" s="47">
        <v>42</v>
      </c>
      <c r="B45" s="47">
        <v>20203138074</v>
      </c>
      <c r="C45" s="47" t="s">
        <v>601</v>
      </c>
      <c r="D45" s="47" t="s">
        <v>18</v>
      </c>
      <c r="E45" s="47" t="s">
        <v>140</v>
      </c>
      <c r="F45" s="40" t="s">
        <v>75</v>
      </c>
      <c r="G45" s="47" t="s">
        <v>144</v>
      </c>
      <c r="H45" s="47" t="s">
        <v>22</v>
      </c>
      <c r="I45" s="47" t="s">
        <v>323</v>
      </c>
      <c r="J45" s="47" t="s">
        <v>32</v>
      </c>
      <c r="K45" s="56">
        <v>11.6</v>
      </c>
      <c r="L45" s="56">
        <v>27.1091</v>
      </c>
      <c r="M45" s="56">
        <v>11.6</v>
      </c>
      <c r="N45" s="56">
        <f t="shared" si="0"/>
        <v>50.3091</v>
      </c>
      <c r="O45" s="47" t="s">
        <v>39</v>
      </c>
    </row>
    <row r="46" s="40" customFormat="1" spans="1:15">
      <c r="A46" s="47">
        <v>43</v>
      </c>
      <c r="B46" s="48">
        <v>20202023024</v>
      </c>
      <c r="C46" s="47" t="s">
        <v>602</v>
      </c>
      <c r="D46" s="47" t="s">
        <v>18</v>
      </c>
      <c r="E46" s="47" t="s">
        <v>30</v>
      </c>
      <c r="F46" s="40" t="s">
        <v>75</v>
      </c>
      <c r="G46" s="47" t="s">
        <v>554</v>
      </c>
      <c r="H46" s="47" t="s">
        <v>22</v>
      </c>
      <c r="I46" s="47" t="s">
        <v>45</v>
      </c>
      <c r="J46" s="47" t="s">
        <v>32</v>
      </c>
      <c r="K46" s="56">
        <v>11.5</v>
      </c>
      <c r="L46" s="56">
        <v>28.02</v>
      </c>
      <c r="M46" s="56">
        <v>10.6</v>
      </c>
      <c r="N46" s="56">
        <f t="shared" si="0"/>
        <v>50.12</v>
      </c>
      <c r="O46" s="47" t="s">
        <v>39</v>
      </c>
    </row>
    <row r="47" s="40" customFormat="1" spans="1:15">
      <c r="A47" s="47">
        <v>44</v>
      </c>
      <c r="B47" s="47">
        <v>20203138039</v>
      </c>
      <c r="C47" s="47" t="s">
        <v>603</v>
      </c>
      <c r="D47" s="47" t="s">
        <v>18</v>
      </c>
      <c r="E47" s="47" t="s">
        <v>604</v>
      </c>
      <c r="F47" s="40" t="s">
        <v>75</v>
      </c>
      <c r="G47" s="47" t="s">
        <v>144</v>
      </c>
      <c r="H47" s="47" t="s">
        <v>22</v>
      </c>
      <c r="I47" s="47" t="s">
        <v>309</v>
      </c>
      <c r="J47" s="47" t="s">
        <v>32</v>
      </c>
      <c r="K47" s="56">
        <v>11.1</v>
      </c>
      <c r="L47" s="56">
        <v>26.8</v>
      </c>
      <c r="M47" s="56">
        <v>12</v>
      </c>
      <c r="N47" s="56">
        <f>SUBTOTAL(9,K47:M47)</f>
        <v>49.9</v>
      </c>
      <c r="O47" s="47" t="s">
        <v>39</v>
      </c>
    </row>
    <row r="48" s="40" customFormat="1" spans="1:15">
      <c r="A48" s="47">
        <v>45</v>
      </c>
      <c r="B48" s="47">
        <v>20203138041</v>
      </c>
      <c r="C48" s="47" t="s">
        <v>605</v>
      </c>
      <c r="D48" s="47" t="s">
        <v>27</v>
      </c>
      <c r="E48" s="47" t="s">
        <v>140</v>
      </c>
      <c r="F48" s="40" t="s">
        <v>75</v>
      </c>
      <c r="G48" s="47" t="s">
        <v>141</v>
      </c>
      <c r="H48" s="47" t="s">
        <v>22</v>
      </c>
      <c r="I48" s="47" t="s">
        <v>606</v>
      </c>
      <c r="J48" s="47" t="s">
        <v>32</v>
      </c>
      <c r="K48" s="47">
        <v>11</v>
      </c>
      <c r="L48" s="47">
        <v>27.464</v>
      </c>
      <c r="M48" s="47">
        <v>11.4</v>
      </c>
      <c r="N48" s="56">
        <f t="shared" ref="N48:N62" si="1">SUM(K48:M48)</f>
        <v>49.864</v>
      </c>
      <c r="O48" s="47" t="s">
        <v>39</v>
      </c>
    </row>
    <row r="49" s="40" customFormat="1" spans="1:15">
      <c r="A49" s="47">
        <v>46</v>
      </c>
      <c r="B49" s="47">
        <v>20203138019</v>
      </c>
      <c r="C49" s="47" t="s">
        <v>607</v>
      </c>
      <c r="D49" s="47" t="s">
        <v>18</v>
      </c>
      <c r="E49" s="47" t="s">
        <v>140</v>
      </c>
      <c r="F49" s="40" t="s">
        <v>75</v>
      </c>
      <c r="G49" s="47" t="s">
        <v>141</v>
      </c>
      <c r="H49" s="47" t="s">
        <v>22</v>
      </c>
      <c r="I49" s="47" t="s">
        <v>31</v>
      </c>
      <c r="J49" s="47" t="s">
        <v>32</v>
      </c>
      <c r="K49" s="47">
        <v>13.25</v>
      </c>
      <c r="L49" s="47">
        <v>25.9364</v>
      </c>
      <c r="M49" s="47">
        <v>10.6</v>
      </c>
      <c r="N49" s="56">
        <f t="shared" si="1"/>
        <v>49.7864</v>
      </c>
      <c r="O49" s="47" t="s">
        <v>39</v>
      </c>
    </row>
    <row r="50" s="40" customFormat="1" spans="1:15">
      <c r="A50" s="47">
        <v>47</v>
      </c>
      <c r="B50" s="48">
        <v>20202023017</v>
      </c>
      <c r="C50" s="47" t="s">
        <v>608</v>
      </c>
      <c r="D50" s="47" t="s">
        <v>18</v>
      </c>
      <c r="E50" s="47" t="s">
        <v>30</v>
      </c>
      <c r="F50" s="40" t="s">
        <v>75</v>
      </c>
      <c r="G50" s="47" t="s">
        <v>554</v>
      </c>
      <c r="H50" s="47" t="s">
        <v>22</v>
      </c>
      <c r="I50" s="47" t="s">
        <v>333</v>
      </c>
      <c r="J50" s="47" t="s">
        <v>32</v>
      </c>
      <c r="K50" s="56">
        <v>11.95</v>
      </c>
      <c r="L50" s="56">
        <v>26.97</v>
      </c>
      <c r="M50" s="56">
        <v>10.8</v>
      </c>
      <c r="N50" s="56">
        <f t="shared" si="1"/>
        <v>49.72</v>
      </c>
      <c r="O50" s="47" t="s">
        <v>39</v>
      </c>
    </row>
    <row r="51" s="40" customFormat="1" spans="1:15">
      <c r="A51" s="47">
        <v>48</v>
      </c>
      <c r="B51" s="47">
        <v>20203138043</v>
      </c>
      <c r="C51" s="47" t="s">
        <v>609</v>
      </c>
      <c r="D51" s="47" t="s">
        <v>18</v>
      </c>
      <c r="E51" s="47" t="s">
        <v>140</v>
      </c>
      <c r="F51" s="40" t="s">
        <v>75</v>
      </c>
      <c r="G51" s="47" t="s">
        <v>141</v>
      </c>
      <c r="H51" s="47" t="s">
        <v>22</v>
      </c>
      <c r="I51" s="47" t="s">
        <v>610</v>
      </c>
      <c r="J51" s="47" t="s">
        <v>32</v>
      </c>
      <c r="K51" s="47">
        <v>11</v>
      </c>
      <c r="L51" s="47">
        <v>26.8909</v>
      </c>
      <c r="M51" s="47">
        <v>11.6</v>
      </c>
      <c r="N51" s="56">
        <f t="shared" si="1"/>
        <v>49.4909</v>
      </c>
      <c r="O51" s="47" t="s">
        <v>39</v>
      </c>
    </row>
    <row r="52" s="40" customFormat="1" spans="1:15">
      <c r="A52" s="47">
        <v>49</v>
      </c>
      <c r="B52" s="48">
        <v>20202023007</v>
      </c>
      <c r="C52" s="47" t="s">
        <v>611</v>
      </c>
      <c r="D52" s="47" t="s">
        <v>18</v>
      </c>
      <c r="E52" s="47" t="s">
        <v>30</v>
      </c>
      <c r="F52" s="40" t="s">
        <v>75</v>
      </c>
      <c r="G52" s="47" t="s">
        <v>554</v>
      </c>
      <c r="H52" s="47" t="s">
        <v>22</v>
      </c>
      <c r="I52" s="47" t="s">
        <v>45</v>
      </c>
      <c r="J52" s="47" t="s">
        <v>32</v>
      </c>
      <c r="K52" s="56">
        <v>11.5</v>
      </c>
      <c r="L52" s="56">
        <v>27.42</v>
      </c>
      <c r="M52" s="56">
        <v>10.2</v>
      </c>
      <c r="N52" s="56">
        <f t="shared" si="1"/>
        <v>49.12</v>
      </c>
      <c r="O52" s="47" t="s">
        <v>39</v>
      </c>
    </row>
    <row r="53" s="41" customFormat="1" spans="1:15">
      <c r="A53" s="49">
        <v>50</v>
      </c>
      <c r="B53" s="50">
        <v>20202023021</v>
      </c>
      <c r="C53" s="49" t="s">
        <v>612</v>
      </c>
      <c r="D53" s="49" t="s">
        <v>18</v>
      </c>
      <c r="E53" s="49" t="s">
        <v>30</v>
      </c>
      <c r="F53" s="41" t="s">
        <v>75</v>
      </c>
      <c r="G53" s="49" t="s">
        <v>554</v>
      </c>
      <c r="H53" s="49" t="s">
        <v>22</v>
      </c>
      <c r="I53" s="49" t="s">
        <v>328</v>
      </c>
      <c r="J53" s="49" t="s">
        <v>32</v>
      </c>
      <c r="K53" s="60">
        <v>11.4</v>
      </c>
      <c r="L53" s="60">
        <v>27.0818</v>
      </c>
      <c r="M53" s="60">
        <v>10.6</v>
      </c>
      <c r="N53" s="60">
        <f t="shared" si="1"/>
        <v>49.0818</v>
      </c>
      <c r="O53" s="26" t="s">
        <v>52</v>
      </c>
    </row>
    <row r="54" s="41" customFormat="1" spans="1:15">
      <c r="A54" s="49">
        <v>51</v>
      </c>
      <c r="B54" s="50">
        <v>20202023028</v>
      </c>
      <c r="C54" s="49" t="s">
        <v>613</v>
      </c>
      <c r="D54" s="49" t="s">
        <v>27</v>
      </c>
      <c r="E54" s="49" t="s">
        <v>30</v>
      </c>
      <c r="F54" s="41" t="s">
        <v>75</v>
      </c>
      <c r="G54" s="49" t="s">
        <v>554</v>
      </c>
      <c r="H54" s="49" t="s">
        <v>22</v>
      </c>
      <c r="I54" s="49" t="s">
        <v>121</v>
      </c>
      <c r="J54" s="49" t="s">
        <v>32</v>
      </c>
      <c r="K54" s="60">
        <v>11</v>
      </c>
      <c r="L54" s="60">
        <v>27.1667</v>
      </c>
      <c r="M54" s="60">
        <v>10.8</v>
      </c>
      <c r="N54" s="60">
        <f t="shared" si="1"/>
        <v>48.9667</v>
      </c>
      <c r="O54" s="26" t="s">
        <v>52</v>
      </c>
    </row>
    <row r="55" s="41" customFormat="1" spans="1:15">
      <c r="A55" s="49">
        <v>52</v>
      </c>
      <c r="B55" s="50">
        <v>20202023003</v>
      </c>
      <c r="C55" s="49" t="s">
        <v>614</v>
      </c>
      <c r="D55" s="49" t="s">
        <v>18</v>
      </c>
      <c r="E55" s="49" t="s">
        <v>30</v>
      </c>
      <c r="F55" s="41" t="s">
        <v>75</v>
      </c>
      <c r="G55" s="49" t="s">
        <v>554</v>
      </c>
      <c r="H55" s="49" t="s">
        <v>22</v>
      </c>
      <c r="I55" s="49" t="s">
        <v>318</v>
      </c>
      <c r="J55" s="49" t="s">
        <v>32</v>
      </c>
      <c r="K55" s="60">
        <v>11</v>
      </c>
      <c r="L55" s="60">
        <v>27.1</v>
      </c>
      <c r="M55" s="60">
        <v>10.8</v>
      </c>
      <c r="N55" s="60">
        <f t="shared" si="1"/>
        <v>48.9</v>
      </c>
      <c r="O55" s="26" t="s">
        <v>52</v>
      </c>
    </row>
    <row r="56" s="41" customFormat="1" spans="1:15">
      <c r="A56" s="49">
        <v>53</v>
      </c>
      <c r="B56" s="49">
        <v>20203138078</v>
      </c>
      <c r="C56" s="49" t="s">
        <v>615</v>
      </c>
      <c r="D56" s="49" t="s">
        <v>27</v>
      </c>
      <c r="E56" s="49" t="s">
        <v>140</v>
      </c>
      <c r="F56" s="41" t="s">
        <v>75</v>
      </c>
      <c r="G56" s="49" t="s">
        <v>141</v>
      </c>
      <c r="H56" s="49" t="s">
        <v>22</v>
      </c>
      <c r="I56" s="49" t="s">
        <v>606</v>
      </c>
      <c r="J56" s="49" t="s">
        <v>32</v>
      </c>
      <c r="K56" s="49">
        <v>11.2</v>
      </c>
      <c r="L56" s="49">
        <v>27.0818</v>
      </c>
      <c r="M56" s="49">
        <v>10.6</v>
      </c>
      <c r="N56" s="60">
        <f t="shared" si="1"/>
        <v>48.8818</v>
      </c>
      <c r="O56" s="26" t="s">
        <v>52</v>
      </c>
    </row>
    <row r="57" s="41" customFormat="1" spans="1:15">
      <c r="A57" s="49">
        <v>54</v>
      </c>
      <c r="B57" s="49">
        <v>20203138028</v>
      </c>
      <c r="C57" s="49" t="s">
        <v>616</v>
      </c>
      <c r="D57" s="49" t="s">
        <v>27</v>
      </c>
      <c r="E57" s="49" t="s">
        <v>140</v>
      </c>
      <c r="F57" s="41" t="s">
        <v>75</v>
      </c>
      <c r="G57" s="49" t="s">
        <v>148</v>
      </c>
      <c r="H57" s="49" t="s">
        <v>22</v>
      </c>
      <c r="I57" s="49" t="s">
        <v>617</v>
      </c>
      <c r="J57" s="49" t="s">
        <v>32</v>
      </c>
      <c r="K57" s="61">
        <v>11</v>
      </c>
      <c r="L57" s="61">
        <v>27.075</v>
      </c>
      <c r="M57" s="61">
        <v>10.8</v>
      </c>
      <c r="N57" s="60">
        <f t="shared" si="1"/>
        <v>48.875</v>
      </c>
      <c r="O57" s="26" t="s">
        <v>52</v>
      </c>
    </row>
    <row r="58" s="41" customFormat="1" spans="1:15">
      <c r="A58" s="49">
        <v>55</v>
      </c>
      <c r="B58" s="49">
        <v>20203138046</v>
      </c>
      <c r="C58" s="49" t="s">
        <v>618</v>
      </c>
      <c r="D58" s="49" t="s">
        <v>18</v>
      </c>
      <c r="E58" s="49" t="s">
        <v>140</v>
      </c>
      <c r="F58" s="41" t="s">
        <v>75</v>
      </c>
      <c r="G58" s="49" t="s">
        <v>148</v>
      </c>
      <c r="H58" s="49" t="s">
        <v>22</v>
      </c>
      <c r="I58" s="49" t="s">
        <v>313</v>
      </c>
      <c r="J58" s="49" t="s">
        <v>32</v>
      </c>
      <c r="K58" s="61">
        <v>11.3</v>
      </c>
      <c r="L58" s="61">
        <v>26.7273</v>
      </c>
      <c r="M58" s="61">
        <v>10.8</v>
      </c>
      <c r="N58" s="60">
        <f t="shared" si="1"/>
        <v>48.8273</v>
      </c>
      <c r="O58" s="26" t="s">
        <v>52</v>
      </c>
    </row>
    <row r="59" s="41" customFormat="1" spans="1:15">
      <c r="A59" s="49">
        <v>56</v>
      </c>
      <c r="B59" s="49">
        <v>20203138094</v>
      </c>
      <c r="C59" s="49" t="s">
        <v>619</v>
      </c>
      <c r="D59" s="49" t="s">
        <v>27</v>
      </c>
      <c r="E59" s="49" t="s">
        <v>140</v>
      </c>
      <c r="F59" s="41" t="s">
        <v>75</v>
      </c>
      <c r="G59" s="49" t="s">
        <v>144</v>
      </c>
      <c r="H59" s="49" t="s">
        <v>22</v>
      </c>
      <c r="I59" s="49" t="s">
        <v>121</v>
      </c>
      <c r="J59" s="49" t="s">
        <v>32</v>
      </c>
      <c r="K59" s="60">
        <v>10.6</v>
      </c>
      <c r="L59" s="60">
        <v>27.1364</v>
      </c>
      <c r="M59" s="60">
        <v>11</v>
      </c>
      <c r="N59" s="60">
        <f t="shared" si="1"/>
        <v>48.7364</v>
      </c>
      <c r="O59" s="26" t="s">
        <v>52</v>
      </c>
    </row>
    <row r="60" s="41" customFormat="1" spans="1:15">
      <c r="A60" s="49">
        <v>57</v>
      </c>
      <c r="B60" s="49">
        <v>20203138071</v>
      </c>
      <c r="C60" s="49" t="s">
        <v>620</v>
      </c>
      <c r="D60" s="49" t="s">
        <v>18</v>
      </c>
      <c r="E60" s="49" t="s">
        <v>140</v>
      </c>
      <c r="F60" s="41" t="s">
        <v>75</v>
      </c>
      <c r="G60" s="49" t="s">
        <v>148</v>
      </c>
      <c r="H60" s="49" t="s">
        <v>22</v>
      </c>
      <c r="I60" s="49" t="s">
        <v>318</v>
      </c>
      <c r="J60" s="49" t="s">
        <v>32</v>
      </c>
      <c r="K60" s="61">
        <v>10</v>
      </c>
      <c r="L60" s="61">
        <v>26.6455</v>
      </c>
      <c r="M60" s="61">
        <v>12.0445</v>
      </c>
      <c r="N60" s="60">
        <f t="shared" si="1"/>
        <v>48.69</v>
      </c>
      <c r="O60" s="26" t="s">
        <v>52</v>
      </c>
    </row>
    <row r="61" s="41" customFormat="1" spans="1:15">
      <c r="A61" s="49">
        <v>58</v>
      </c>
      <c r="B61" s="49">
        <v>20203138030</v>
      </c>
      <c r="C61" s="49" t="s">
        <v>621</v>
      </c>
      <c r="D61" s="49" t="s">
        <v>18</v>
      </c>
      <c r="E61" s="49" t="s">
        <v>140</v>
      </c>
      <c r="F61" s="41" t="s">
        <v>75</v>
      </c>
      <c r="G61" s="49" t="s">
        <v>144</v>
      </c>
      <c r="H61" s="49" t="s">
        <v>22</v>
      </c>
      <c r="I61" s="49" t="s">
        <v>622</v>
      </c>
      <c r="J61" s="49" t="s">
        <v>32</v>
      </c>
      <c r="K61" s="60">
        <v>11.2</v>
      </c>
      <c r="L61" s="60">
        <v>26.8364</v>
      </c>
      <c r="M61" s="60">
        <v>10.6</v>
      </c>
      <c r="N61" s="60">
        <f t="shared" si="1"/>
        <v>48.6364</v>
      </c>
      <c r="O61" s="26" t="s">
        <v>52</v>
      </c>
    </row>
    <row r="62" s="41" customFormat="1" spans="1:15">
      <c r="A62" s="49">
        <v>59</v>
      </c>
      <c r="B62" s="49">
        <v>20203138026</v>
      </c>
      <c r="C62" s="49" t="s">
        <v>273</v>
      </c>
      <c r="D62" s="49" t="s">
        <v>27</v>
      </c>
      <c r="E62" s="49" t="s">
        <v>140</v>
      </c>
      <c r="F62" s="41" t="s">
        <v>75</v>
      </c>
      <c r="G62" s="49" t="s">
        <v>232</v>
      </c>
      <c r="H62" s="49" t="s">
        <v>22</v>
      </c>
      <c r="I62" s="49" t="s">
        <v>45</v>
      </c>
      <c r="J62" s="49" t="s">
        <v>32</v>
      </c>
      <c r="K62" s="49">
        <v>11.6</v>
      </c>
      <c r="L62" s="49">
        <v>26.625</v>
      </c>
      <c r="M62" s="49">
        <v>10</v>
      </c>
      <c r="N62" s="60">
        <f t="shared" si="1"/>
        <v>48.225</v>
      </c>
      <c r="O62" s="26" t="s">
        <v>52</v>
      </c>
    </row>
    <row r="63" s="36" customFormat="1" ht="14.25" spans="1:15">
      <c r="A63" s="49">
        <v>60</v>
      </c>
      <c r="B63" s="49">
        <v>20203138062</v>
      </c>
      <c r="C63" s="49" t="s">
        <v>623</v>
      </c>
      <c r="D63" s="49" t="s">
        <v>27</v>
      </c>
      <c r="E63" s="49" t="s">
        <v>140</v>
      </c>
      <c r="F63" s="49" t="s">
        <v>75</v>
      </c>
      <c r="G63" s="49" t="s">
        <v>232</v>
      </c>
      <c r="H63" s="49" t="s">
        <v>22</v>
      </c>
      <c r="I63" s="49" t="s">
        <v>45</v>
      </c>
      <c r="J63" s="49" t="s">
        <v>32</v>
      </c>
      <c r="K63" s="49">
        <v>11</v>
      </c>
      <c r="L63" s="49">
        <v>26.2091</v>
      </c>
      <c r="M63" s="49">
        <v>10.8</v>
      </c>
      <c r="N63" s="49">
        <v>48.0091</v>
      </c>
      <c r="O63" s="26" t="s">
        <v>52</v>
      </c>
    </row>
    <row r="64" s="41" customFormat="1" spans="1:15">
      <c r="A64" s="49">
        <v>61</v>
      </c>
      <c r="B64" s="49">
        <v>20203138044</v>
      </c>
      <c r="C64" s="49" t="s">
        <v>624</v>
      </c>
      <c r="D64" s="49" t="s">
        <v>27</v>
      </c>
      <c r="E64" s="49" t="s">
        <v>140</v>
      </c>
      <c r="F64" s="41" t="s">
        <v>75</v>
      </c>
      <c r="G64" s="49" t="s">
        <v>148</v>
      </c>
      <c r="H64" s="49" t="s">
        <v>22</v>
      </c>
      <c r="I64" s="49" t="s">
        <v>328</v>
      </c>
      <c r="J64" s="49" t="s">
        <v>32</v>
      </c>
      <c r="K64" s="61">
        <v>10.9</v>
      </c>
      <c r="L64" s="61">
        <v>26.2385</v>
      </c>
      <c r="M64" s="61">
        <v>10.8</v>
      </c>
      <c r="N64" s="60">
        <f t="shared" ref="N64:N73" si="2">SUM(K64:M64)</f>
        <v>47.9385</v>
      </c>
      <c r="O64" s="26" t="s">
        <v>52</v>
      </c>
    </row>
    <row r="65" s="41" customFormat="1" spans="1:15">
      <c r="A65" s="49">
        <v>62</v>
      </c>
      <c r="B65" s="50">
        <v>20202023009</v>
      </c>
      <c r="C65" s="49" t="s">
        <v>625</v>
      </c>
      <c r="D65" s="49" t="s">
        <v>18</v>
      </c>
      <c r="E65" s="49" t="s">
        <v>30</v>
      </c>
      <c r="F65" s="41" t="s">
        <v>75</v>
      </c>
      <c r="G65" s="49" t="s">
        <v>554</v>
      </c>
      <c r="H65" s="49" t="s">
        <v>22</v>
      </c>
      <c r="I65" s="49" t="s">
        <v>45</v>
      </c>
      <c r="J65" s="49" t="s">
        <v>32</v>
      </c>
      <c r="K65" s="60">
        <v>12.15</v>
      </c>
      <c r="L65" s="60">
        <v>25.53</v>
      </c>
      <c r="M65" s="60">
        <v>10.2</v>
      </c>
      <c r="N65" s="60">
        <f t="shared" si="2"/>
        <v>47.88</v>
      </c>
      <c r="O65" s="26" t="s">
        <v>52</v>
      </c>
    </row>
    <row r="66" s="41" customFormat="1" spans="1:15">
      <c r="A66" s="49">
        <v>63</v>
      </c>
      <c r="B66" s="49">
        <v>20203138037</v>
      </c>
      <c r="C66" s="49" t="s">
        <v>626</v>
      </c>
      <c r="D66" s="49" t="s">
        <v>27</v>
      </c>
      <c r="E66" s="49" t="s">
        <v>140</v>
      </c>
      <c r="F66" s="41" t="s">
        <v>75</v>
      </c>
      <c r="G66" s="49" t="s">
        <v>232</v>
      </c>
      <c r="H66" s="49" t="s">
        <v>22</v>
      </c>
      <c r="I66" s="49" t="s">
        <v>45</v>
      </c>
      <c r="J66" s="49" t="s">
        <v>32</v>
      </c>
      <c r="K66" s="49">
        <v>11.4</v>
      </c>
      <c r="L66" s="64">
        <v>26.125</v>
      </c>
      <c r="M66" s="49">
        <v>10.2</v>
      </c>
      <c r="N66" s="60">
        <f t="shared" si="2"/>
        <v>47.725</v>
      </c>
      <c r="O66" s="26" t="s">
        <v>52</v>
      </c>
    </row>
    <row r="67" s="41" customFormat="1" spans="1:15">
      <c r="A67" s="49">
        <v>64</v>
      </c>
      <c r="B67" s="50">
        <v>20202023005</v>
      </c>
      <c r="C67" s="49" t="s">
        <v>627</v>
      </c>
      <c r="D67" s="49" t="s">
        <v>27</v>
      </c>
      <c r="E67" s="49" t="s">
        <v>30</v>
      </c>
      <c r="F67" s="41" t="s">
        <v>75</v>
      </c>
      <c r="G67" s="49" t="s">
        <v>554</v>
      </c>
      <c r="H67" s="49" t="s">
        <v>22</v>
      </c>
      <c r="I67" s="49" t="s">
        <v>301</v>
      </c>
      <c r="J67" s="49" t="s">
        <v>32</v>
      </c>
      <c r="K67" s="60">
        <v>10.9</v>
      </c>
      <c r="L67" s="60">
        <v>26.34</v>
      </c>
      <c r="M67" s="60">
        <v>10.4</v>
      </c>
      <c r="N67" s="60">
        <f t="shared" si="2"/>
        <v>47.64</v>
      </c>
      <c r="O67" s="26" t="s">
        <v>52</v>
      </c>
    </row>
    <row r="68" s="41" customFormat="1" spans="1:15">
      <c r="A68" s="49">
        <v>65</v>
      </c>
      <c r="B68" s="49">
        <v>20203138029</v>
      </c>
      <c r="C68" s="49" t="s">
        <v>628</v>
      </c>
      <c r="D68" s="49" t="s">
        <v>18</v>
      </c>
      <c r="E68" s="49" t="s">
        <v>140</v>
      </c>
      <c r="F68" s="41" t="s">
        <v>75</v>
      </c>
      <c r="G68" s="49" t="s">
        <v>144</v>
      </c>
      <c r="H68" s="49" t="s">
        <v>22</v>
      </c>
      <c r="I68" s="49" t="s">
        <v>333</v>
      </c>
      <c r="J68" s="49" t="s">
        <v>32</v>
      </c>
      <c r="K68" s="60">
        <v>10.6</v>
      </c>
      <c r="L68" s="60">
        <v>26.2091</v>
      </c>
      <c r="M68" s="60">
        <v>10.8</v>
      </c>
      <c r="N68" s="60">
        <f t="shared" si="2"/>
        <v>47.6091</v>
      </c>
      <c r="O68" s="26" t="s">
        <v>52</v>
      </c>
    </row>
    <row r="69" s="41" customFormat="1" spans="1:15">
      <c r="A69" s="49">
        <v>66</v>
      </c>
      <c r="B69" s="49">
        <v>20203138061</v>
      </c>
      <c r="C69" s="49" t="s">
        <v>629</v>
      </c>
      <c r="D69" s="49" t="s">
        <v>27</v>
      </c>
      <c r="E69" s="49" t="s">
        <v>140</v>
      </c>
      <c r="F69" s="41" t="s">
        <v>75</v>
      </c>
      <c r="G69" s="49" t="s">
        <v>141</v>
      </c>
      <c r="H69" s="49" t="s">
        <v>22</v>
      </c>
      <c r="I69" s="49" t="s">
        <v>606</v>
      </c>
      <c r="J69" s="49" t="s">
        <v>32</v>
      </c>
      <c r="K69" s="49">
        <v>11.3</v>
      </c>
      <c r="L69" s="49">
        <v>25.5545</v>
      </c>
      <c r="M69" s="49">
        <v>10.6</v>
      </c>
      <c r="N69" s="60">
        <f t="shared" si="2"/>
        <v>47.4545</v>
      </c>
      <c r="O69" s="26" t="s">
        <v>52</v>
      </c>
    </row>
    <row r="70" s="41" customFormat="1" spans="1:15">
      <c r="A70" s="49">
        <v>67</v>
      </c>
      <c r="B70" s="49">
        <v>20203138110</v>
      </c>
      <c r="C70" s="49" t="s">
        <v>630</v>
      </c>
      <c r="D70" s="49" t="s">
        <v>27</v>
      </c>
      <c r="E70" s="49" t="s">
        <v>140</v>
      </c>
      <c r="F70" s="41" t="s">
        <v>75</v>
      </c>
      <c r="G70" s="49" t="s">
        <v>232</v>
      </c>
      <c r="H70" s="49" t="s">
        <v>22</v>
      </c>
      <c r="I70" s="49" t="s">
        <v>45</v>
      </c>
      <c r="J70" s="49" t="s">
        <v>32</v>
      </c>
      <c r="K70" s="49">
        <v>10.5</v>
      </c>
      <c r="L70" s="49">
        <v>25.5273</v>
      </c>
      <c r="M70" s="49">
        <v>11.4</v>
      </c>
      <c r="N70" s="60">
        <f t="shared" si="2"/>
        <v>47.4273</v>
      </c>
      <c r="O70" s="26" t="s">
        <v>52</v>
      </c>
    </row>
    <row r="71" s="41" customFormat="1" spans="1:15">
      <c r="A71" s="49">
        <v>68</v>
      </c>
      <c r="B71" s="49">
        <v>20203138107</v>
      </c>
      <c r="C71" s="49" t="s">
        <v>631</v>
      </c>
      <c r="D71" s="49" t="s">
        <v>27</v>
      </c>
      <c r="E71" s="49" t="s">
        <v>140</v>
      </c>
      <c r="F71" s="41" t="s">
        <v>75</v>
      </c>
      <c r="G71" s="49" t="s">
        <v>232</v>
      </c>
      <c r="H71" s="49" t="s">
        <v>22</v>
      </c>
      <c r="I71" s="49" t="s">
        <v>45</v>
      </c>
      <c r="J71" s="49" t="s">
        <v>32</v>
      </c>
      <c r="K71" s="49">
        <v>11.1</v>
      </c>
      <c r="L71" s="64">
        <v>26.2364</v>
      </c>
      <c r="M71" s="49">
        <v>10</v>
      </c>
      <c r="N71" s="60">
        <f t="shared" si="2"/>
        <v>47.3364</v>
      </c>
      <c r="O71" s="26" t="s">
        <v>52</v>
      </c>
    </row>
    <row r="72" s="41" customFormat="1" spans="1:15">
      <c r="A72" s="49">
        <v>69</v>
      </c>
      <c r="B72" s="49">
        <v>20203138097</v>
      </c>
      <c r="C72" s="49" t="s">
        <v>632</v>
      </c>
      <c r="D72" s="49" t="s">
        <v>27</v>
      </c>
      <c r="E72" s="49" t="s">
        <v>140</v>
      </c>
      <c r="F72" s="41" t="s">
        <v>75</v>
      </c>
      <c r="G72" s="49" t="s">
        <v>232</v>
      </c>
      <c r="H72" s="49" t="s">
        <v>22</v>
      </c>
      <c r="I72" s="49" t="s">
        <v>45</v>
      </c>
      <c r="J72" s="49" t="s">
        <v>32</v>
      </c>
      <c r="K72" s="49">
        <v>10.9</v>
      </c>
      <c r="L72" s="64">
        <v>25.575</v>
      </c>
      <c r="M72" s="49">
        <v>10.2</v>
      </c>
      <c r="N72" s="60">
        <f t="shared" si="2"/>
        <v>46.675</v>
      </c>
      <c r="O72" s="26" t="s">
        <v>52</v>
      </c>
    </row>
    <row r="73" s="41" customFormat="1" spans="1:15">
      <c r="A73" s="49">
        <v>70</v>
      </c>
      <c r="B73" s="49">
        <v>20203138040</v>
      </c>
      <c r="C73" s="49" t="s">
        <v>633</v>
      </c>
      <c r="D73" s="49" t="s">
        <v>18</v>
      </c>
      <c r="E73" s="49" t="s">
        <v>140</v>
      </c>
      <c r="F73" s="41" t="s">
        <v>75</v>
      </c>
      <c r="G73" s="49" t="s">
        <v>141</v>
      </c>
      <c r="H73" s="49" t="s">
        <v>22</v>
      </c>
      <c r="I73" s="49" t="s">
        <v>301</v>
      </c>
      <c r="J73" s="49" t="s">
        <v>32</v>
      </c>
      <c r="K73" s="49">
        <v>10.6</v>
      </c>
      <c r="L73" s="49">
        <v>25.6364</v>
      </c>
      <c r="M73" s="49">
        <v>10.4</v>
      </c>
      <c r="N73" s="60">
        <f t="shared" si="2"/>
        <v>46.6364</v>
      </c>
      <c r="O73" s="26" t="s">
        <v>52</v>
      </c>
    </row>
    <row r="75" s="36" customFormat="1" ht="14.25" spans="1:15">
      <c r="A75" s="10"/>
      <c r="B75" s="10"/>
      <c r="C75" s="10"/>
      <c r="D75" s="10"/>
      <c r="E75" s="10"/>
      <c r="F75" s="10"/>
      <c r="G75" s="10"/>
      <c r="H75" s="10"/>
      <c r="I75" s="10"/>
      <c r="J75" s="10"/>
      <c r="K75" s="10"/>
      <c r="L75" s="10"/>
      <c r="M75" s="10"/>
      <c r="N75" s="10"/>
      <c r="O75" s="10"/>
    </row>
    <row r="76" s="36" customFormat="1" ht="14.25" spans="1:15">
      <c r="A76" s="10"/>
      <c r="B76" s="11"/>
      <c r="C76" s="11"/>
      <c r="D76" s="11"/>
      <c r="E76" s="11"/>
      <c r="F76" s="11"/>
      <c r="G76" s="10"/>
      <c r="H76" s="11"/>
      <c r="I76" s="11"/>
      <c r="J76" s="11"/>
      <c r="K76" s="11"/>
      <c r="L76" s="65"/>
      <c r="M76" s="11"/>
      <c r="N76" s="65"/>
      <c r="O76" s="11"/>
    </row>
    <row r="77" s="36" customFormat="1" ht="14.25" spans="1:15">
      <c r="A77" s="10"/>
      <c r="B77" s="11"/>
      <c r="C77" s="11"/>
      <c r="D77" s="11"/>
      <c r="E77" s="11"/>
      <c r="F77" s="11"/>
      <c r="G77" s="10"/>
      <c r="H77" s="11"/>
      <c r="I77" s="11"/>
      <c r="J77" s="11"/>
      <c r="K77" s="11"/>
      <c r="L77" s="11"/>
      <c r="M77" s="11"/>
      <c r="N77" s="11"/>
      <c r="O77" s="66"/>
    </row>
    <row r="78" s="36" customFormat="1" ht="14.25" spans="1:15">
      <c r="A78" s="10"/>
      <c r="B78" s="11"/>
      <c r="C78" s="11"/>
      <c r="D78" s="11"/>
      <c r="E78" s="11"/>
      <c r="F78" s="11"/>
      <c r="G78" s="10"/>
      <c r="H78" s="11"/>
      <c r="I78" s="11"/>
      <c r="J78" s="11"/>
      <c r="K78" s="11"/>
      <c r="L78" s="65"/>
      <c r="M78" s="11"/>
      <c r="N78" s="65"/>
      <c r="O78" s="11"/>
    </row>
    <row r="79" s="36" customFormat="1" ht="14.25" spans="1:15">
      <c r="A79" s="10"/>
      <c r="B79" s="10"/>
      <c r="C79" s="10"/>
      <c r="D79" s="10"/>
      <c r="E79" s="10"/>
      <c r="F79" s="11"/>
      <c r="G79" s="10"/>
      <c r="H79" s="10"/>
      <c r="I79" s="10"/>
      <c r="J79" s="10"/>
      <c r="K79" s="67"/>
      <c r="L79" s="67"/>
      <c r="M79" s="67"/>
      <c r="N79" s="67"/>
      <c r="O79" s="10"/>
    </row>
    <row r="80" s="36" customFormat="1" ht="14.25" spans="1:15">
      <c r="A80" s="10"/>
      <c r="B80" s="10"/>
      <c r="C80" s="10"/>
      <c r="D80" s="10"/>
      <c r="E80" s="10"/>
      <c r="F80" s="11"/>
      <c r="G80" s="10"/>
      <c r="H80" s="10"/>
      <c r="I80" s="10"/>
      <c r="J80" s="10"/>
      <c r="K80" s="26"/>
      <c r="L80" s="26"/>
      <c r="M80" s="26"/>
      <c r="N80" s="26"/>
      <c r="O80" s="26"/>
    </row>
    <row r="81" s="36" customFormat="1" ht="14.25" spans="1:15">
      <c r="A81" s="10"/>
      <c r="B81" s="9"/>
      <c r="C81" s="10"/>
      <c r="D81" s="10"/>
      <c r="E81" s="10"/>
      <c r="F81" s="11"/>
      <c r="G81" s="10"/>
      <c r="H81" s="10"/>
      <c r="I81" s="10"/>
      <c r="J81" s="10"/>
      <c r="K81" s="25"/>
      <c r="L81" s="25"/>
      <c r="M81" s="25"/>
      <c r="N81" s="25"/>
      <c r="O81" s="26"/>
    </row>
    <row r="82" s="36" customFormat="1" ht="14.25" spans="1:15">
      <c r="A82" s="10"/>
      <c r="B82" s="9"/>
      <c r="C82" s="10"/>
      <c r="D82" s="10"/>
      <c r="E82" s="10"/>
      <c r="F82" s="11"/>
      <c r="G82" s="10"/>
      <c r="H82" s="10"/>
      <c r="I82" s="10"/>
      <c r="J82" s="10"/>
      <c r="K82" s="25"/>
      <c r="L82" s="25"/>
      <c r="M82" s="25"/>
      <c r="N82" s="25"/>
      <c r="O82" s="26"/>
    </row>
    <row r="83" s="36" customFormat="1" ht="14.25" spans="1:15">
      <c r="A83" s="10"/>
      <c r="B83" s="10"/>
      <c r="C83" s="10"/>
      <c r="D83" s="10"/>
      <c r="E83" s="10"/>
      <c r="F83" s="11"/>
      <c r="G83" s="10"/>
      <c r="H83" s="10"/>
      <c r="I83" s="10"/>
      <c r="J83" s="10"/>
      <c r="K83" s="26"/>
      <c r="L83" s="26"/>
      <c r="M83" s="26"/>
      <c r="N83" s="26"/>
      <c r="O83" s="26"/>
    </row>
    <row r="84" s="36" customFormat="1" ht="14.25" spans="1:15">
      <c r="A84" s="10"/>
      <c r="B84" s="10"/>
      <c r="C84" s="10"/>
      <c r="D84" s="10"/>
      <c r="E84" s="10"/>
      <c r="F84" s="11"/>
      <c r="G84" s="10"/>
      <c r="H84" s="10"/>
      <c r="I84" s="10"/>
      <c r="J84" s="10"/>
      <c r="K84" s="68"/>
      <c r="L84" s="68"/>
      <c r="M84" s="68"/>
      <c r="N84" s="68"/>
      <c r="O84" s="69"/>
    </row>
    <row r="85" s="36" customFormat="1" ht="14.25" spans="1:15">
      <c r="A85" s="10"/>
      <c r="B85" s="10"/>
      <c r="C85" s="10"/>
      <c r="D85" s="10"/>
      <c r="E85" s="10"/>
      <c r="F85" s="11"/>
      <c r="G85" s="10"/>
      <c r="H85" s="10"/>
      <c r="I85" s="10"/>
      <c r="J85" s="10"/>
      <c r="K85" s="67"/>
      <c r="L85" s="67"/>
      <c r="M85" s="67"/>
      <c r="N85" s="67"/>
      <c r="O85" s="10"/>
    </row>
    <row r="86" s="36" customFormat="1" ht="14.25" spans="1:15">
      <c r="A86" s="10"/>
      <c r="B86" s="9"/>
      <c r="C86" s="10"/>
      <c r="D86" s="10"/>
      <c r="E86" s="10"/>
      <c r="F86" s="11"/>
      <c r="G86" s="10"/>
      <c r="H86" s="10"/>
      <c r="I86" s="10"/>
      <c r="J86" s="10"/>
      <c r="K86" s="25"/>
      <c r="L86" s="25"/>
      <c r="M86" s="25"/>
      <c r="N86" s="25"/>
      <c r="O86" s="26"/>
    </row>
    <row r="87" s="36" customFormat="1" ht="14.25" spans="1:15">
      <c r="A87" s="10"/>
      <c r="B87" s="9"/>
      <c r="C87" s="10"/>
      <c r="D87" s="10"/>
      <c r="E87" s="10"/>
      <c r="F87" s="11"/>
      <c r="G87" s="10"/>
      <c r="H87" s="10"/>
      <c r="I87" s="10"/>
      <c r="J87" s="10"/>
      <c r="K87" s="25"/>
      <c r="L87" s="25"/>
      <c r="M87" s="25"/>
      <c r="N87" s="25"/>
      <c r="O87" s="26"/>
    </row>
    <row r="88" s="36" customFormat="1" ht="14.25" spans="1:15">
      <c r="A88" s="10"/>
      <c r="B88" s="10"/>
      <c r="C88" s="10"/>
      <c r="D88" s="10"/>
      <c r="E88" s="10"/>
      <c r="F88" s="11"/>
      <c r="G88" s="10"/>
      <c r="H88" s="10"/>
      <c r="I88" s="10"/>
      <c r="J88" s="10"/>
      <c r="K88" s="67"/>
      <c r="L88" s="67"/>
      <c r="M88" s="67"/>
      <c r="N88" s="67"/>
      <c r="O88" s="10"/>
    </row>
    <row r="89" s="36" customFormat="1" ht="14.25" spans="1:15">
      <c r="A89" s="10"/>
      <c r="B89" s="10"/>
      <c r="C89" s="10"/>
      <c r="D89" s="10"/>
      <c r="E89" s="10"/>
      <c r="F89" s="11"/>
      <c r="G89" s="10"/>
      <c r="H89" s="10"/>
      <c r="I89" s="10"/>
      <c r="J89" s="10"/>
      <c r="K89" s="67"/>
      <c r="L89" s="67"/>
      <c r="M89" s="67"/>
      <c r="N89" s="67"/>
      <c r="O89" s="10"/>
    </row>
    <row r="90" s="36" customFormat="1" ht="14.25" spans="1:15">
      <c r="A90" s="10"/>
      <c r="B90" s="9"/>
      <c r="C90" s="10"/>
      <c r="D90" s="10"/>
      <c r="E90" s="10"/>
      <c r="F90" s="11"/>
      <c r="G90" s="10"/>
      <c r="H90" s="10"/>
      <c r="I90" s="10"/>
      <c r="J90" s="10"/>
      <c r="K90" s="25"/>
      <c r="L90" s="25"/>
      <c r="M90" s="25"/>
      <c r="N90" s="25"/>
      <c r="O90" s="26"/>
    </row>
    <row r="91" s="36" customFormat="1" ht="14.25" spans="1:15">
      <c r="A91" s="10"/>
      <c r="B91" s="9"/>
      <c r="C91" s="10"/>
      <c r="D91" s="10"/>
      <c r="E91" s="10"/>
      <c r="F91" s="11"/>
      <c r="G91" s="10"/>
      <c r="H91" s="10"/>
      <c r="I91" s="10"/>
      <c r="J91" s="10"/>
      <c r="K91" s="25"/>
      <c r="L91" s="25"/>
      <c r="M91" s="25"/>
      <c r="N91" s="25"/>
      <c r="O91" s="26"/>
    </row>
    <row r="92" s="36" customFormat="1" ht="14.25" spans="1:15">
      <c r="A92" s="10"/>
      <c r="B92" s="10"/>
      <c r="C92" s="10"/>
      <c r="D92" s="10"/>
      <c r="E92" s="10"/>
      <c r="F92" s="11"/>
      <c r="G92" s="10"/>
      <c r="H92" s="10"/>
      <c r="I92" s="10"/>
      <c r="J92" s="10"/>
      <c r="K92" s="68"/>
      <c r="L92" s="68"/>
      <c r="M92" s="68"/>
      <c r="N92" s="68"/>
      <c r="O92" s="69"/>
    </row>
    <row r="93" s="36" customFormat="1" ht="14.25" spans="1:15">
      <c r="A93" s="10"/>
      <c r="B93" s="9"/>
      <c r="C93" s="10"/>
      <c r="D93" s="10"/>
      <c r="E93" s="10"/>
      <c r="F93" s="11"/>
      <c r="G93" s="10"/>
      <c r="H93" s="10"/>
      <c r="I93" s="10"/>
      <c r="J93" s="10"/>
      <c r="K93" s="25"/>
      <c r="L93" s="25"/>
      <c r="M93" s="25"/>
      <c r="N93" s="25"/>
      <c r="O93" s="26"/>
    </row>
    <row r="94" s="36" customFormat="1" ht="14.25" spans="1:15">
      <c r="A94" s="10"/>
      <c r="B94" s="10"/>
      <c r="C94" s="10"/>
      <c r="D94" s="10"/>
      <c r="E94" s="10"/>
      <c r="F94" s="11"/>
      <c r="G94" s="10"/>
      <c r="H94" s="10"/>
      <c r="I94" s="10"/>
      <c r="J94" s="10"/>
      <c r="K94" s="67"/>
      <c r="L94" s="67"/>
      <c r="M94" s="67"/>
      <c r="N94" s="67"/>
      <c r="O94" s="10"/>
    </row>
    <row r="95" s="36" customFormat="1" ht="14.25" spans="1:15">
      <c r="A95" s="10"/>
      <c r="B95" s="9"/>
      <c r="C95" s="10"/>
      <c r="D95" s="10"/>
      <c r="E95" s="10"/>
      <c r="F95" s="11"/>
      <c r="G95" s="10"/>
      <c r="H95" s="10"/>
      <c r="I95" s="10"/>
      <c r="J95" s="10"/>
      <c r="K95" s="25"/>
      <c r="L95" s="25"/>
      <c r="M95" s="25"/>
      <c r="N95" s="25"/>
      <c r="O95" s="26"/>
    </row>
    <row r="96" s="41" customFormat="1" spans="1:15">
      <c r="A96" s="10"/>
      <c r="B96" s="10"/>
      <c r="C96" s="10"/>
      <c r="D96" s="10"/>
      <c r="E96" s="10"/>
      <c r="F96" s="11"/>
      <c r="G96" s="10"/>
      <c r="H96" s="10"/>
      <c r="I96" s="10"/>
      <c r="J96" s="10"/>
      <c r="K96" s="67"/>
      <c r="L96" s="67"/>
      <c r="M96" s="67"/>
      <c r="N96" s="67"/>
      <c r="O96" s="10"/>
    </row>
    <row r="97" s="41" customFormat="1" spans="1:15">
      <c r="A97" s="10"/>
      <c r="B97" s="9"/>
      <c r="C97" s="10"/>
      <c r="D97" s="10"/>
      <c r="E97" s="10"/>
      <c r="F97" s="11"/>
      <c r="G97" s="10"/>
      <c r="H97" s="10"/>
      <c r="I97" s="10"/>
      <c r="J97" s="10"/>
      <c r="K97" s="25"/>
      <c r="L97" s="25"/>
      <c r="M97" s="25"/>
      <c r="N97" s="25"/>
      <c r="O97" s="26"/>
    </row>
    <row r="98" s="41" customFormat="1" spans="1:15">
      <c r="A98" s="10"/>
      <c r="B98" s="10"/>
      <c r="C98" s="10"/>
      <c r="D98" s="10"/>
      <c r="E98" s="10"/>
      <c r="F98" s="11"/>
      <c r="G98" s="10"/>
      <c r="H98" s="10"/>
      <c r="I98" s="10"/>
      <c r="J98" s="10"/>
      <c r="K98" s="67"/>
      <c r="L98" s="67"/>
      <c r="M98" s="67"/>
      <c r="N98" s="67"/>
      <c r="O98" s="10"/>
    </row>
    <row r="99" s="41" customFormat="1" spans="1:15">
      <c r="A99" s="10"/>
      <c r="B99" s="10"/>
      <c r="C99" s="10"/>
      <c r="D99" s="10"/>
      <c r="E99" s="10"/>
      <c r="F99" s="11"/>
      <c r="G99" s="10"/>
      <c r="H99" s="10"/>
      <c r="I99" s="10"/>
      <c r="J99" s="10"/>
      <c r="K99" s="26"/>
      <c r="L99" s="26"/>
      <c r="M99" s="26"/>
      <c r="N99" s="26"/>
      <c r="O99" s="26"/>
    </row>
    <row r="100" s="41" customFormat="1" spans="1:15">
      <c r="A100" s="10"/>
      <c r="B100" s="10"/>
      <c r="C100" s="10"/>
      <c r="D100" s="10"/>
      <c r="E100" s="10"/>
      <c r="F100" s="11"/>
      <c r="G100" s="10"/>
      <c r="H100" s="10"/>
      <c r="I100" s="10"/>
      <c r="J100" s="10"/>
      <c r="K100" s="49"/>
      <c r="L100" s="49"/>
      <c r="M100" s="49"/>
      <c r="N100" s="49"/>
      <c r="O100" s="49"/>
    </row>
    <row r="101" s="41" customFormat="1" spans="1:15">
      <c r="A101" s="10"/>
      <c r="B101" s="9"/>
      <c r="C101" s="10"/>
      <c r="D101" s="10"/>
      <c r="E101" s="10"/>
      <c r="F101" s="11"/>
      <c r="G101" s="10"/>
      <c r="H101" s="10"/>
      <c r="I101" s="10"/>
      <c r="J101" s="10"/>
      <c r="K101" s="25"/>
      <c r="L101" s="25"/>
      <c r="M101" s="25"/>
      <c r="N101" s="25"/>
      <c r="O101" s="26"/>
    </row>
    <row r="102" s="41" customFormat="1" spans="1:15">
      <c r="A102" s="10"/>
      <c r="B102" s="9"/>
      <c r="C102" s="10"/>
      <c r="D102" s="10"/>
      <c r="E102" s="10"/>
      <c r="F102" s="11"/>
      <c r="G102" s="10"/>
      <c r="H102" s="10"/>
      <c r="I102" s="10"/>
      <c r="J102" s="10"/>
      <c r="K102" s="25"/>
      <c r="L102" s="25"/>
      <c r="M102" s="25"/>
      <c r="N102" s="25"/>
      <c r="O102" s="26"/>
    </row>
    <row r="103" s="41" customFormat="1" spans="1:15">
      <c r="A103" s="10"/>
      <c r="B103" s="10"/>
      <c r="C103" s="10"/>
      <c r="D103" s="10"/>
      <c r="E103" s="10"/>
      <c r="F103" s="11"/>
      <c r="G103" s="10"/>
      <c r="H103" s="10"/>
      <c r="I103" s="10"/>
      <c r="J103" s="10"/>
      <c r="K103" s="26"/>
      <c r="L103" s="26"/>
      <c r="M103" s="26"/>
      <c r="N103" s="26"/>
      <c r="O103" s="26"/>
    </row>
    <row r="104" s="41" customFormat="1" spans="1:15">
      <c r="A104" s="10"/>
      <c r="B104" s="10"/>
      <c r="C104" s="10"/>
      <c r="D104" s="10"/>
      <c r="E104" s="10"/>
      <c r="F104" s="11"/>
      <c r="G104" s="10"/>
      <c r="H104" s="10"/>
      <c r="I104" s="10"/>
      <c r="J104" s="10"/>
      <c r="K104" s="68"/>
      <c r="L104" s="68"/>
      <c r="M104" s="68"/>
      <c r="N104" s="68"/>
      <c r="O104" s="69"/>
    </row>
    <row r="105" s="41" customFormat="1" spans="1:15">
      <c r="A105" s="10"/>
      <c r="B105" s="9"/>
      <c r="C105" s="10"/>
      <c r="D105" s="10"/>
      <c r="E105" s="10"/>
      <c r="F105" s="11"/>
      <c r="G105" s="10"/>
      <c r="H105" s="10"/>
      <c r="I105" s="10"/>
      <c r="J105" s="10"/>
      <c r="K105" s="25"/>
      <c r="L105" s="25"/>
      <c r="M105" s="25"/>
      <c r="N105" s="25"/>
      <c r="O105" s="26"/>
    </row>
    <row r="106" s="41" customFormat="1" spans="1:15">
      <c r="A106" s="10"/>
      <c r="B106" s="9"/>
      <c r="C106" s="10"/>
      <c r="D106" s="10"/>
      <c r="E106" s="10"/>
      <c r="F106" s="11"/>
      <c r="G106" s="10"/>
      <c r="H106" s="10"/>
      <c r="I106" s="10"/>
      <c r="J106" s="10"/>
      <c r="K106" s="25"/>
      <c r="L106" s="25"/>
      <c r="M106" s="25"/>
      <c r="N106" s="25"/>
      <c r="O106" s="26"/>
    </row>
    <row r="107" s="41" customFormat="1" spans="1:15">
      <c r="A107" s="10"/>
      <c r="B107" s="9"/>
      <c r="C107" s="10"/>
      <c r="D107" s="10"/>
      <c r="E107" s="10"/>
      <c r="F107" s="11"/>
      <c r="G107" s="10"/>
      <c r="H107" s="10"/>
      <c r="I107" s="10"/>
      <c r="J107" s="10"/>
      <c r="K107" s="25"/>
      <c r="L107" s="25"/>
      <c r="M107" s="25"/>
      <c r="N107" s="25"/>
      <c r="O107" s="26"/>
    </row>
    <row r="108" s="41" customFormat="1" spans="1:15">
      <c r="A108" s="10"/>
      <c r="B108" s="10"/>
      <c r="C108" s="10"/>
      <c r="D108" s="10"/>
      <c r="E108" s="10"/>
      <c r="F108" s="11"/>
      <c r="G108" s="10"/>
      <c r="H108" s="10"/>
      <c r="I108" s="10"/>
      <c r="J108" s="10"/>
      <c r="K108" s="26"/>
      <c r="L108" s="26"/>
      <c r="M108" s="26"/>
      <c r="N108" s="26"/>
      <c r="O108" s="26"/>
    </row>
    <row r="109" s="41" customFormat="1" spans="1:15">
      <c r="A109" s="10"/>
      <c r="B109" s="10"/>
      <c r="C109" s="10"/>
      <c r="D109" s="10"/>
      <c r="E109" s="10"/>
      <c r="F109" s="11"/>
      <c r="G109" s="10"/>
      <c r="H109" s="10"/>
      <c r="I109" s="10"/>
      <c r="J109" s="10"/>
      <c r="K109" s="68"/>
      <c r="L109" s="68"/>
      <c r="M109" s="68"/>
      <c r="N109" s="68"/>
      <c r="O109" s="69"/>
    </row>
    <row r="110" s="41" customFormat="1" spans="1:15">
      <c r="A110" s="10"/>
      <c r="B110" s="10"/>
      <c r="C110" s="10"/>
      <c r="D110" s="10"/>
      <c r="E110" s="10"/>
      <c r="F110" s="11"/>
      <c r="G110" s="10"/>
      <c r="H110" s="10"/>
      <c r="I110" s="10"/>
      <c r="J110" s="10"/>
      <c r="K110" s="68"/>
      <c r="L110" s="68"/>
      <c r="M110" s="68"/>
      <c r="N110" s="68"/>
      <c r="O110" s="69"/>
    </row>
    <row r="111" s="41" customFormat="1" spans="1:15">
      <c r="A111" s="10"/>
      <c r="B111" s="10"/>
      <c r="C111" s="10"/>
      <c r="D111" s="10"/>
      <c r="E111" s="10"/>
      <c r="F111" s="11"/>
      <c r="G111" s="10"/>
      <c r="H111" s="10"/>
      <c r="I111" s="10"/>
      <c r="J111" s="10"/>
      <c r="K111" s="67"/>
      <c r="L111" s="67"/>
      <c r="M111" s="67"/>
      <c r="N111" s="67"/>
      <c r="O111" s="10"/>
    </row>
    <row r="112" s="41" customFormat="1" spans="1:15">
      <c r="A112" s="10"/>
      <c r="B112" s="10"/>
      <c r="C112" s="10"/>
      <c r="D112" s="10"/>
      <c r="E112" s="10"/>
      <c r="F112" s="11"/>
      <c r="G112" s="10"/>
      <c r="H112" s="10"/>
      <c r="I112" s="10"/>
      <c r="J112" s="10"/>
      <c r="K112" s="67"/>
      <c r="L112" s="67"/>
      <c r="M112" s="67"/>
      <c r="N112" s="67"/>
      <c r="O112" s="10"/>
    </row>
    <row r="113" s="41" customFormat="1" spans="1:15">
      <c r="A113" s="10"/>
      <c r="B113" s="10"/>
      <c r="C113" s="10"/>
      <c r="D113" s="10"/>
      <c r="E113" s="10"/>
      <c r="F113" s="11"/>
      <c r="G113" s="10"/>
      <c r="H113" s="10"/>
      <c r="I113" s="10"/>
      <c r="J113" s="10"/>
      <c r="K113" s="10"/>
      <c r="L113" s="10"/>
      <c r="M113" s="10"/>
      <c r="N113" s="70"/>
      <c r="O113" s="69"/>
    </row>
    <row r="114" s="41" customFormat="1" spans="1:15">
      <c r="A114" s="10"/>
      <c r="B114" s="10"/>
      <c r="C114" s="10"/>
      <c r="D114" s="10"/>
      <c r="E114" s="10"/>
      <c r="F114" s="11"/>
      <c r="G114" s="10"/>
      <c r="H114" s="10"/>
      <c r="I114" s="10"/>
      <c r="J114" s="10"/>
      <c r="K114" s="10"/>
      <c r="L114" s="10"/>
      <c r="M114" s="10"/>
      <c r="N114" s="70"/>
      <c r="O114" s="69"/>
    </row>
    <row r="115" s="41" customFormat="1" spans="1:15">
      <c r="A115" s="10"/>
      <c r="B115" s="10"/>
      <c r="C115" s="10"/>
      <c r="D115" s="10"/>
      <c r="E115" s="10"/>
      <c r="F115" s="11"/>
      <c r="G115" s="10"/>
      <c r="H115" s="10"/>
      <c r="I115" s="10"/>
      <c r="J115" s="10"/>
      <c r="K115" s="68"/>
      <c r="L115" s="68"/>
      <c r="M115" s="68"/>
      <c r="N115" s="68"/>
      <c r="O115" s="69"/>
    </row>
    <row r="116" s="41" customFormat="1" spans="1:15">
      <c r="A116" s="10"/>
      <c r="B116" s="10"/>
      <c r="C116" s="10"/>
      <c r="D116" s="10"/>
      <c r="E116" s="10"/>
      <c r="F116" s="11"/>
      <c r="G116" s="10"/>
      <c r="H116" s="10"/>
      <c r="I116" s="10"/>
      <c r="J116" s="10"/>
      <c r="K116" s="10"/>
      <c r="L116" s="70"/>
      <c r="M116" s="10"/>
      <c r="N116" s="70"/>
      <c r="O116" s="10"/>
    </row>
    <row r="117" s="41" customFormat="1" spans="1:15">
      <c r="A117" s="10"/>
      <c r="B117" s="9"/>
      <c r="C117" s="10"/>
      <c r="D117" s="10"/>
      <c r="E117" s="10"/>
      <c r="F117" s="11"/>
      <c r="G117" s="10"/>
      <c r="H117" s="10"/>
      <c r="I117" s="10"/>
      <c r="J117" s="10"/>
      <c r="K117" s="25"/>
      <c r="L117" s="25"/>
      <c r="M117" s="25"/>
      <c r="N117" s="25"/>
      <c r="O117" s="26"/>
    </row>
    <row r="118" s="41" customFormat="1" spans="1:15">
      <c r="A118" s="10"/>
      <c r="B118" s="9"/>
      <c r="C118" s="10"/>
      <c r="D118" s="10"/>
      <c r="E118" s="10"/>
      <c r="F118" s="11"/>
      <c r="G118" s="10"/>
      <c r="H118" s="10"/>
      <c r="I118" s="10"/>
      <c r="J118" s="10"/>
      <c r="K118" s="25"/>
      <c r="L118" s="25"/>
      <c r="M118" s="25"/>
      <c r="N118" s="25"/>
      <c r="O118" s="26"/>
    </row>
    <row r="119" s="41" customFormat="1" spans="1:15">
      <c r="A119" s="10"/>
      <c r="B119" s="10"/>
      <c r="C119" s="10"/>
      <c r="D119" s="10"/>
      <c r="E119" s="10"/>
      <c r="F119" s="11"/>
      <c r="G119" s="10"/>
      <c r="H119" s="10"/>
      <c r="I119" s="10"/>
      <c r="J119" s="10"/>
      <c r="K119" s="67"/>
      <c r="L119" s="71"/>
      <c r="M119" s="67"/>
      <c r="N119" s="71"/>
      <c r="O119" s="10"/>
    </row>
    <row r="120" s="41" customFormat="1" spans="1:15">
      <c r="A120" s="10"/>
      <c r="B120" s="10"/>
      <c r="C120" s="10"/>
      <c r="D120" s="10"/>
      <c r="E120" s="10"/>
      <c r="F120" s="11"/>
      <c r="G120" s="10"/>
      <c r="H120" s="10"/>
      <c r="I120" s="10"/>
      <c r="J120" s="10"/>
      <c r="K120" s="26"/>
      <c r="L120" s="26"/>
      <c r="M120" s="26"/>
      <c r="N120" s="26"/>
      <c r="O120" s="49"/>
    </row>
    <row r="121" s="41" customFormat="1" spans="1:15">
      <c r="A121" s="10"/>
      <c r="B121" s="10"/>
      <c r="C121" s="10"/>
      <c r="D121" s="10"/>
      <c r="E121" s="10"/>
      <c r="F121" s="11"/>
      <c r="G121" s="10"/>
      <c r="H121" s="10"/>
      <c r="I121" s="10"/>
      <c r="J121" s="10"/>
      <c r="K121" s="10"/>
      <c r="L121" s="70"/>
      <c r="M121" s="10"/>
      <c r="N121" s="70"/>
      <c r="O121" s="69"/>
    </row>
    <row r="122" s="41" customFormat="1" spans="1:15">
      <c r="A122" s="10"/>
      <c r="B122" s="10"/>
      <c r="C122" s="10"/>
      <c r="D122" s="10"/>
      <c r="E122" s="10"/>
      <c r="F122" s="11"/>
      <c r="G122" s="10"/>
      <c r="H122" s="10"/>
      <c r="I122" s="10"/>
      <c r="J122" s="10"/>
      <c r="K122" s="10"/>
      <c r="L122" s="70"/>
      <c r="M122" s="10"/>
      <c r="N122" s="70"/>
      <c r="O122" s="69"/>
    </row>
    <row r="123" s="41" customFormat="1" spans="1:15">
      <c r="A123" s="10"/>
      <c r="B123" s="10"/>
      <c r="C123" s="10"/>
      <c r="D123" s="10"/>
      <c r="E123" s="10"/>
      <c r="F123" s="11"/>
      <c r="G123" s="10"/>
      <c r="H123" s="10"/>
      <c r="I123" s="10"/>
      <c r="J123" s="10"/>
      <c r="K123" s="26"/>
      <c r="L123" s="26"/>
      <c r="M123" s="26"/>
      <c r="N123" s="26"/>
      <c r="O123" s="26"/>
    </row>
    <row r="124" s="41" customFormat="1" ht="14.25" spans="1:15">
      <c r="A124" s="62"/>
      <c r="B124" s="62"/>
      <c r="C124" s="62"/>
      <c r="D124" s="62"/>
      <c r="E124" s="62"/>
      <c r="F124" s="62"/>
      <c r="G124" s="63"/>
      <c r="H124" s="62"/>
      <c r="I124" s="62"/>
      <c r="J124" s="62"/>
      <c r="K124" s="62"/>
      <c r="L124" s="62"/>
      <c r="M124" s="62"/>
      <c r="N124" s="62"/>
      <c r="O124" s="42"/>
    </row>
    <row r="125" s="41" customFormat="1" ht="14.25" spans="1:15">
      <c r="A125" s="62"/>
      <c r="B125" s="62"/>
      <c r="C125" s="62"/>
      <c r="D125" s="62"/>
      <c r="E125" s="62"/>
      <c r="F125" s="62"/>
      <c r="G125" s="63"/>
      <c r="H125" s="62"/>
      <c r="I125" s="62"/>
      <c r="J125" s="62"/>
      <c r="K125" s="72"/>
      <c r="L125" s="62"/>
      <c r="M125" s="72"/>
      <c r="N125" s="73"/>
      <c r="O125" s="42"/>
    </row>
  </sheetData>
  <sortState ref="A2:O124">
    <sortCondition ref="N2" descending="1"/>
  </sortState>
  <mergeCells count="14">
    <mergeCell ref="A1:O1"/>
    <mergeCell ref="K2:M2"/>
    <mergeCell ref="A2:A3"/>
    <mergeCell ref="B2:B3"/>
    <mergeCell ref="C2:C3"/>
    <mergeCell ref="D2:D3"/>
    <mergeCell ref="E2:E3"/>
    <mergeCell ref="F2:F3"/>
    <mergeCell ref="G2:G3"/>
    <mergeCell ref="H2:H3"/>
    <mergeCell ref="I2:I3"/>
    <mergeCell ref="J2:J3"/>
    <mergeCell ref="N2:N3"/>
    <mergeCell ref="O2:O3"/>
  </mergeCells>
  <dataValidations count="4">
    <dataValidation type="list" allowBlank="1" showErrorMessage="1" sqref="H1" errorStyle="warning">
      <formula1>"非定向,定向"</formula1>
    </dataValidation>
    <dataValidation type="list" allowBlank="1" showInputMessage="1" showErrorMessage="1" sqref="H4 H5 H6 H7 H8 H9 H12 H13 H14 H15 H16 H17 H18 H19 H20 H21 H22 H23 H24 H25 H26 H27 H28 H29 H30 H31 H63 H75 H76 H77 H78 H79 H80 H81 H82 H10:H11 H32:H44 H83:H95">
      <formula1>"非定向,定向"</formula1>
    </dataValidation>
    <dataValidation type="list" allowBlank="1" showInputMessage="1" showErrorMessage="1" sqref="J4 J5 J6 J7 J8 J9 J12 J13 J14 J15 J16 J17 J18 J19 J20 J21 J22 J23 J24 J25 J26 J27 J28 J29 J30 J31 J63 J75 J76 J77 J78 J79 J80 J81 J82 J10:J11 J32:J44 J83:J95">
      <formula1>"植物病理系,昆虫系,农药系"</formula1>
    </dataValidation>
    <dataValidation type="list" allowBlank="1" showErrorMessage="1" sqref="J1:J3" errorStyle="warning">
      <formula1>"植物育种系,作物科学技术系,种子系"</formula1>
    </dataValidation>
  </dataValidation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
  <sheetViews>
    <sheetView workbookViewId="0">
      <selection activeCell="I22" sqref="I22"/>
    </sheetView>
  </sheetViews>
  <sheetFormatPr defaultColWidth="9" defaultRowHeight="13.5" outlineLevelRow="7"/>
  <cols>
    <col min="2" max="2" width="15.375"/>
    <col min="11" max="14" width="10.375"/>
  </cols>
  <sheetData>
    <row r="1" ht="27" spans="1:15">
      <c r="A1" s="2" t="s">
        <v>135</v>
      </c>
      <c r="B1" s="3"/>
      <c r="C1" s="3"/>
      <c r="D1" s="3"/>
      <c r="E1" s="3"/>
      <c r="F1" s="3"/>
      <c r="G1" s="3"/>
      <c r="H1" s="3"/>
      <c r="I1" s="3"/>
      <c r="J1" s="3"/>
      <c r="K1" s="3"/>
      <c r="L1" s="3"/>
      <c r="M1" s="3"/>
      <c r="N1" s="3"/>
      <c r="O1" s="3"/>
    </row>
    <row r="2" spans="1:15">
      <c r="A2" s="4" t="s">
        <v>1</v>
      </c>
      <c r="B2" s="5" t="s">
        <v>2</v>
      </c>
      <c r="C2" s="5" t="s">
        <v>3</v>
      </c>
      <c r="D2" s="5" t="s">
        <v>4</v>
      </c>
      <c r="E2" s="5" t="s">
        <v>5</v>
      </c>
      <c r="F2" s="5" t="s">
        <v>6</v>
      </c>
      <c r="G2" s="5" t="s">
        <v>7</v>
      </c>
      <c r="H2" s="5" t="s">
        <v>8</v>
      </c>
      <c r="I2" s="18" t="s">
        <v>9</v>
      </c>
      <c r="J2" s="5" t="s">
        <v>424</v>
      </c>
      <c r="K2" s="19" t="s">
        <v>11</v>
      </c>
      <c r="L2" s="19"/>
      <c r="M2" s="19"/>
      <c r="N2" s="20" t="s">
        <v>12</v>
      </c>
      <c r="O2" s="21" t="s">
        <v>13</v>
      </c>
    </row>
    <row r="3" ht="48" spans="1:15">
      <c r="A3" s="6"/>
      <c r="B3" s="7"/>
      <c r="C3" s="7"/>
      <c r="D3" s="7"/>
      <c r="E3" s="7"/>
      <c r="F3" s="7"/>
      <c r="G3" s="7"/>
      <c r="H3" s="7"/>
      <c r="I3" s="22"/>
      <c r="J3" s="7"/>
      <c r="K3" s="7" t="s">
        <v>14</v>
      </c>
      <c r="L3" s="7" t="s">
        <v>137</v>
      </c>
      <c r="M3" s="7" t="s">
        <v>138</v>
      </c>
      <c r="N3" s="23"/>
      <c r="O3" s="24"/>
    </row>
    <row r="4" spans="1:15">
      <c r="A4" s="8">
        <v>1</v>
      </c>
      <c r="B4" s="9">
        <v>20202023019</v>
      </c>
      <c r="C4" s="10" t="s">
        <v>634</v>
      </c>
      <c r="D4" s="10" t="s">
        <v>27</v>
      </c>
      <c r="E4" s="10" t="s">
        <v>30</v>
      </c>
      <c r="F4" s="11" t="s">
        <v>75</v>
      </c>
      <c r="G4" s="10" t="s">
        <v>554</v>
      </c>
      <c r="H4" s="10" t="s">
        <v>22</v>
      </c>
      <c r="I4" s="10" t="s">
        <v>45</v>
      </c>
      <c r="J4" s="10" t="s">
        <v>32</v>
      </c>
      <c r="K4" s="25">
        <v>12.5</v>
      </c>
      <c r="L4" s="25">
        <v>27.78</v>
      </c>
      <c r="M4" s="25">
        <v>12.6558</v>
      </c>
      <c r="N4" s="25">
        <f t="shared" ref="N4:N8" si="0">SUM(K4:M4)</f>
        <v>52.9358</v>
      </c>
      <c r="O4" s="26" t="s">
        <v>635</v>
      </c>
    </row>
    <row r="5" spans="1:15">
      <c r="A5" s="8">
        <v>2</v>
      </c>
      <c r="B5" s="9">
        <v>20202023015</v>
      </c>
      <c r="C5" s="10" t="s">
        <v>636</v>
      </c>
      <c r="D5" s="10" t="s">
        <v>27</v>
      </c>
      <c r="E5" s="10" t="s">
        <v>30</v>
      </c>
      <c r="F5" s="11" t="s">
        <v>75</v>
      </c>
      <c r="G5" s="10" t="s">
        <v>554</v>
      </c>
      <c r="H5" s="10" t="s">
        <v>22</v>
      </c>
      <c r="I5" s="10" t="s">
        <v>121</v>
      </c>
      <c r="J5" s="10" t="s">
        <v>32</v>
      </c>
      <c r="K5" s="25">
        <v>11.6</v>
      </c>
      <c r="L5" s="25">
        <v>27.525</v>
      </c>
      <c r="M5" s="25">
        <v>13.4762</v>
      </c>
      <c r="N5" s="25">
        <f t="shared" si="0"/>
        <v>52.6012</v>
      </c>
      <c r="O5" s="26" t="s">
        <v>635</v>
      </c>
    </row>
    <row r="6" s="1" customFormat="1" spans="1:15">
      <c r="A6" s="12">
        <v>3</v>
      </c>
      <c r="B6" s="13">
        <v>20202021021</v>
      </c>
      <c r="C6" s="13" t="s">
        <v>637</v>
      </c>
      <c r="D6" s="13" t="s">
        <v>18</v>
      </c>
      <c r="E6" s="13" t="s">
        <v>37</v>
      </c>
      <c r="F6" s="13" t="s">
        <v>75</v>
      </c>
      <c r="G6" s="14" t="s">
        <v>341</v>
      </c>
      <c r="H6" s="13" t="s">
        <v>22</v>
      </c>
      <c r="I6" s="13" t="s">
        <v>77</v>
      </c>
      <c r="J6" s="13" t="s">
        <v>24</v>
      </c>
      <c r="K6" s="27">
        <v>11.9</v>
      </c>
      <c r="L6" s="27">
        <v>26.781</v>
      </c>
      <c r="M6" s="27">
        <v>41.542</v>
      </c>
      <c r="N6" s="28">
        <f t="shared" si="0"/>
        <v>80.223</v>
      </c>
      <c r="O6" s="29" t="s">
        <v>638</v>
      </c>
    </row>
    <row r="7" spans="1:15">
      <c r="A7" s="8">
        <v>4</v>
      </c>
      <c r="B7" s="15">
        <v>20202022020</v>
      </c>
      <c r="C7" s="16" t="s">
        <v>639</v>
      </c>
      <c r="D7" s="16" t="s">
        <v>27</v>
      </c>
      <c r="E7" s="16" t="s">
        <v>61</v>
      </c>
      <c r="F7" s="16" t="s">
        <v>75</v>
      </c>
      <c r="G7" s="16" t="s">
        <v>427</v>
      </c>
      <c r="H7" s="16" t="s">
        <v>22</v>
      </c>
      <c r="I7" s="16" t="s">
        <v>69</v>
      </c>
      <c r="J7" s="16" t="s">
        <v>63</v>
      </c>
      <c r="K7" s="30">
        <v>11.9</v>
      </c>
      <c r="L7" s="31">
        <v>27.9</v>
      </c>
      <c r="M7" s="30">
        <v>10</v>
      </c>
      <c r="N7" s="32">
        <f t="shared" si="0"/>
        <v>49.8</v>
      </c>
      <c r="O7" s="26" t="s">
        <v>635</v>
      </c>
    </row>
    <row r="8" spans="1:15">
      <c r="A8" s="8">
        <v>5</v>
      </c>
      <c r="B8" s="17">
        <v>20202022015</v>
      </c>
      <c r="C8" s="16" t="s">
        <v>640</v>
      </c>
      <c r="D8" s="16" t="s">
        <v>27</v>
      </c>
      <c r="E8" s="16" t="s">
        <v>61</v>
      </c>
      <c r="F8" s="16" t="s">
        <v>75</v>
      </c>
      <c r="G8" s="16" t="s">
        <v>427</v>
      </c>
      <c r="H8" s="16" t="s">
        <v>22</v>
      </c>
      <c r="I8" s="16" t="s">
        <v>65</v>
      </c>
      <c r="J8" s="16" t="s">
        <v>63</v>
      </c>
      <c r="K8" s="30">
        <v>11</v>
      </c>
      <c r="L8" s="31">
        <v>27.96</v>
      </c>
      <c r="M8" s="30">
        <v>10</v>
      </c>
      <c r="N8" s="32">
        <f t="shared" si="0"/>
        <v>48.96</v>
      </c>
      <c r="O8" s="26" t="s">
        <v>635</v>
      </c>
    </row>
  </sheetData>
  <mergeCells count="14">
    <mergeCell ref="A1:O1"/>
    <mergeCell ref="K2:M2"/>
    <mergeCell ref="A2:A3"/>
    <mergeCell ref="B2:B3"/>
    <mergeCell ref="C2:C3"/>
    <mergeCell ref="D2:D3"/>
    <mergeCell ref="E2:E3"/>
    <mergeCell ref="F2:F3"/>
    <mergeCell ref="G2:G3"/>
    <mergeCell ref="H2:H3"/>
    <mergeCell ref="I2:I3"/>
    <mergeCell ref="J2:J3"/>
    <mergeCell ref="N2:N3"/>
    <mergeCell ref="O2:O3"/>
  </mergeCells>
  <dataValidations count="4">
    <dataValidation type="list" allowBlank="1" showErrorMessage="1" sqref="H1 H8" errorStyle="warning">
      <formula1>"非定向,定向"</formula1>
    </dataValidation>
    <dataValidation type="list" allowBlank="1" showInputMessage="1" showErrorMessage="1" sqref="H4 H5 H6 H7">
      <formula1>"非定向,定向"</formula1>
    </dataValidation>
    <dataValidation type="list" allowBlank="1" showInputMessage="1" showErrorMessage="1" sqref="J4 J5 J6 J7">
      <formula1>"植物病理系,昆虫系,农药系"</formula1>
    </dataValidation>
    <dataValidation type="list" allowBlank="1" showErrorMessage="1" sqref="J1:J3" errorStyle="warning">
      <formula1>"植物育种系,作物科学技术系,种子系"</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19博士（20人）</vt:lpstr>
      <vt:lpstr>20博士（24人）</vt:lpstr>
      <vt:lpstr>19植病系硕士（56人）</vt:lpstr>
      <vt:lpstr>19昆虫系硕士（38人）</vt:lpstr>
      <vt:lpstr>19农药系硕士（28人）</vt:lpstr>
      <vt:lpstr>20植病系硕士（73人）</vt:lpstr>
      <vt:lpstr>20昆虫系硕士（58人）</vt:lpstr>
      <vt:lpstr>20农药系硕士（70人）</vt:lpstr>
      <vt:lpstr>20博士预备生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Admin</cp:lastModifiedBy>
  <dcterms:created xsi:type="dcterms:W3CDTF">2021-09-15T03:20:00Z</dcterms:created>
  <dcterms:modified xsi:type="dcterms:W3CDTF">2021-09-30T10:27:55Z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37CA7D86D5A1480D861E95E7376842A6</vt:lpwstr>
  </property>
</Properties>
</file>