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金丰良\Desktop\综测专业排名\公示排名\10.8公示\"/>
    </mc:Choice>
  </mc:AlternateContent>
  <xr:revisionPtr revIDLastSave="0" documentId="13_ncr:1_{61EB3655-9FB0-4AE6-A069-BEB7A9B98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非丁班" sheetId="5" r:id="rId1"/>
    <sheet name="丁班" sheetId="6" r:id="rId2"/>
    <sheet name="Sheet1" sheetId="7" state="hidden" r:id="rId3"/>
  </sheets>
  <definedNames>
    <definedName name="_xlnm._FilterDatabase" localSheetId="1" hidden="1">丁班!$A$3:$R$3</definedName>
    <definedName name="_xlnm._FilterDatabase" localSheetId="0" hidden="1">非丁班!$A$3:$T$3</definedName>
  </definedNames>
  <calcPr calcId="191029"/>
</workbook>
</file>

<file path=xl/calcChain.xml><?xml version="1.0" encoding="utf-8"?>
<calcChain xmlns="http://schemas.openxmlformats.org/spreadsheetml/2006/main">
  <c r="S31" i="6" l="1"/>
  <c r="S32" i="6"/>
  <c r="S24" i="6"/>
  <c r="S25" i="6"/>
  <c r="S26" i="6"/>
  <c r="S5" i="6"/>
  <c r="S7" i="6"/>
  <c r="S9" i="6"/>
  <c r="S12" i="6"/>
  <c r="S13" i="6"/>
  <c r="S17" i="6"/>
  <c r="S23" i="6"/>
  <c r="S27" i="6"/>
  <c r="S28" i="6"/>
  <c r="S29" i="6"/>
  <c r="S30" i="6"/>
  <c r="S156" i="5"/>
  <c r="S157" i="5"/>
  <c r="S158" i="5"/>
  <c r="S159" i="5"/>
  <c r="S160" i="5"/>
  <c r="S161" i="5"/>
  <c r="S162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79" i="5"/>
  <c r="S80" i="5"/>
  <c r="S81" i="5"/>
  <c r="S82" i="5"/>
  <c r="S84" i="5"/>
  <c r="S86" i="5"/>
  <c r="S67" i="5"/>
  <c r="S68" i="5"/>
  <c r="S70" i="5"/>
  <c r="S71" i="5"/>
  <c r="S72" i="5"/>
  <c r="S73" i="5"/>
  <c r="S75" i="5"/>
  <c r="S76" i="5"/>
  <c r="S77" i="5"/>
  <c r="S52" i="5"/>
  <c r="S53" i="5"/>
  <c r="S55" i="5"/>
  <c r="S57" i="5"/>
  <c r="S58" i="5"/>
  <c r="S59" i="5"/>
  <c r="S62" i="5"/>
  <c r="S63" i="5"/>
  <c r="S64" i="5"/>
  <c r="S65" i="5"/>
  <c r="S36" i="5"/>
  <c r="S38" i="5"/>
  <c r="S40" i="5"/>
  <c r="S41" i="5"/>
  <c r="S42" i="5"/>
  <c r="S43" i="5"/>
  <c r="S45" i="5"/>
  <c r="S46" i="5"/>
  <c r="S47" i="5"/>
  <c r="S48" i="5"/>
  <c r="S49" i="5"/>
  <c r="S23" i="5"/>
  <c r="S28" i="5"/>
  <c r="S30" i="5"/>
  <c r="S32" i="5"/>
  <c r="S34" i="5"/>
  <c r="S35" i="5"/>
  <c r="S21" i="5"/>
  <c r="S13" i="5"/>
  <c r="S14" i="5"/>
  <c r="S15" i="5"/>
  <c r="M30" i="5"/>
  <c r="M31" i="5"/>
  <c r="M32" i="5"/>
  <c r="M10" i="6" l="1"/>
  <c r="M5" i="6"/>
  <c r="M13" i="6"/>
  <c r="M17" i="6"/>
  <c r="M7" i="6"/>
  <c r="M8" i="6"/>
  <c r="M12" i="6"/>
  <c r="M11" i="6"/>
  <c r="M18" i="6"/>
  <c r="M19" i="6"/>
  <c r="M6" i="6"/>
  <c r="M15" i="6"/>
  <c r="M9" i="6"/>
  <c r="M25" i="6"/>
  <c r="M23" i="6"/>
  <c r="M24" i="6"/>
  <c r="M14" i="6"/>
  <c r="M16" i="6"/>
  <c r="M26" i="6"/>
  <c r="M20" i="6"/>
  <c r="M22" i="6"/>
  <c r="M28" i="6"/>
  <c r="M21" i="6"/>
  <c r="M27" i="6"/>
  <c r="M29" i="6"/>
  <c r="M31" i="6"/>
  <c r="M30" i="6"/>
  <c r="M32" i="6"/>
  <c r="M4" i="6"/>
  <c r="M7" i="5"/>
  <c r="M6" i="5"/>
  <c r="M17" i="5"/>
  <c r="M10" i="5"/>
  <c r="M11" i="5"/>
  <c r="M12" i="5"/>
  <c r="M34" i="5"/>
  <c r="M15" i="5"/>
  <c r="M5" i="5"/>
  <c r="M9" i="5"/>
  <c r="M18" i="5"/>
  <c r="M13" i="5"/>
  <c r="M46" i="5"/>
  <c r="M26" i="5"/>
  <c r="M55" i="5"/>
  <c r="M53" i="5"/>
  <c r="M58" i="5"/>
  <c r="M22" i="5"/>
  <c r="M42" i="5"/>
  <c r="M67" i="5"/>
  <c r="M25" i="5"/>
  <c r="M48" i="5"/>
  <c r="M39" i="5"/>
  <c r="M24" i="5"/>
  <c r="M14" i="5"/>
  <c r="M23" i="5"/>
  <c r="M19" i="5"/>
  <c r="M8" i="5"/>
  <c r="M33" i="5"/>
  <c r="M41" i="5"/>
  <c r="M79" i="5"/>
  <c r="M56" i="5"/>
  <c r="M29" i="5"/>
  <c r="M68" i="5"/>
  <c r="M27" i="5"/>
  <c r="M47" i="5"/>
  <c r="M16" i="5"/>
  <c r="M44" i="5"/>
  <c r="M49" i="5"/>
  <c r="M40" i="5"/>
  <c r="M20" i="5"/>
  <c r="M36" i="5"/>
  <c r="M71" i="5"/>
  <c r="M35" i="5"/>
  <c r="M61" i="5"/>
  <c r="M65" i="5"/>
  <c r="M103" i="5"/>
  <c r="M111" i="5"/>
  <c r="M83" i="5"/>
  <c r="M91" i="5"/>
  <c r="M38" i="5"/>
  <c r="M70" i="5"/>
  <c r="M54" i="5"/>
  <c r="M52" i="5"/>
  <c r="M51" i="5"/>
  <c r="M73" i="5"/>
  <c r="M43" i="5"/>
  <c r="M86" i="5"/>
  <c r="M98" i="5"/>
  <c r="M69" i="5"/>
  <c r="M75" i="5"/>
  <c r="M59" i="5"/>
  <c r="M64" i="5"/>
  <c r="M57" i="5"/>
  <c r="M99" i="5"/>
  <c r="M88" i="5"/>
  <c r="M85" i="5"/>
  <c r="M105" i="5"/>
  <c r="M96" i="5"/>
  <c r="M89" i="5"/>
  <c r="M80" i="5"/>
  <c r="M78" i="5"/>
  <c r="M60" i="5"/>
  <c r="M62" i="5"/>
  <c r="M90" i="5"/>
  <c r="M37" i="5"/>
  <c r="M119" i="5"/>
  <c r="M45" i="5"/>
  <c r="M74" i="5"/>
  <c r="M63" i="5"/>
  <c r="M72" i="5"/>
  <c r="M66" i="5"/>
  <c r="M102" i="5"/>
  <c r="M82" i="5"/>
  <c r="M50" i="5"/>
  <c r="M28" i="5"/>
  <c r="M97" i="5"/>
  <c r="M93" i="5"/>
  <c r="M87" i="5"/>
  <c r="M81" i="5"/>
  <c r="M101" i="5"/>
  <c r="M106" i="5"/>
  <c r="M77" i="5"/>
  <c r="M92" i="5"/>
  <c r="M84" i="5"/>
  <c r="M122" i="5"/>
  <c r="M110" i="5"/>
  <c r="M121" i="5"/>
  <c r="M94" i="5"/>
  <c r="M76" i="5"/>
  <c r="M109" i="5"/>
  <c r="M100" i="5"/>
  <c r="M116" i="5"/>
  <c r="M112" i="5"/>
  <c r="M120" i="5"/>
  <c r="M147" i="5"/>
  <c r="M127" i="5"/>
  <c r="M115" i="5"/>
  <c r="M95" i="5"/>
  <c r="M113" i="5"/>
  <c r="M108" i="5"/>
  <c r="M114" i="5"/>
  <c r="M118" i="5"/>
  <c r="M124" i="5"/>
  <c r="M117" i="5"/>
  <c r="M132" i="5"/>
  <c r="M135" i="5"/>
  <c r="M125" i="5"/>
  <c r="M133" i="5"/>
  <c r="M123" i="5"/>
  <c r="M138" i="5"/>
  <c r="M129" i="5"/>
  <c r="M104" i="5"/>
  <c r="M137" i="5"/>
  <c r="M128" i="5"/>
  <c r="M126" i="5"/>
  <c r="M134" i="5"/>
  <c r="M142" i="5"/>
  <c r="M130" i="5"/>
  <c r="M107" i="5"/>
  <c r="M131" i="5"/>
  <c r="M141" i="5"/>
  <c r="M146" i="5"/>
  <c r="M151" i="5"/>
  <c r="M143" i="5"/>
  <c r="M136" i="5"/>
  <c r="M139" i="5"/>
  <c r="M152" i="5"/>
  <c r="M144" i="5"/>
  <c r="M140" i="5"/>
  <c r="M150" i="5"/>
  <c r="M145" i="5"/>
  <c r="M157" i="5"/>
  <c r="M148" i="5"/>
  <c r="M153" i="5"/>
  <c r="M149" i="5"/>
  <c r="M155" i="5"/>
  <c r="M154" i="5"/>
  <c r="M160" i="5"/>
  <c r="M156" i="5"/>
  <c r="M158" i="5"/>
  <c r="M159" i="5"/>
  <c r="M162" i="5"/>
  <c r="M161" i="5"/>
  <c r="M4" i="5"/>
  <c r="M21" i="5"/>
</calcChain>
</file>

<file path=xl/sharedStrings.xml><?xml version="1.0" encoding="utf-8"?>
<sst xmlns="http://schemas.openxmlformats.org/spreadsheetml/2006/main" count="3193" uniqueCount="984">
  <si>
    <t>序号</t>
  </si>
  <si>
    <t>学年学期</t>
  </si>
  <si>
    <t>年级</t>
  </si>
  <si>
    <t>学院</t>
  </si>
  <si>
    <t>专业</t>
  </si>
  <si>
    <t>班级</t>
  </si>
  <si>
    <t>学号</t>
  </si>
  <si>
    <t>姓名</t>
  </si>
  <si>
    <t>性别</t>
  </si>
  <si>
    <t>政治面貌</t>
  </si>
  <si>
    <t>平均绩点</t>
  </si>
  <si>
    <t>班级排名(绩点)</t>
  </si>
  <si>
    <t>专业排名(绩点)</t>
  </si>
  <si>
    <t>综测总分</t>
  </si>
  <si>
    <t>年级排名</t>
  </si>
  <si>
    <t>专业排名</t>
  </si>
  <si>
    <t>班级排名</t>
  </si>
  <si>
    <t>综测成绩</t>
  </si>
  <si>
    <t>1</t>
  </si>
  <si>
    <t>2022-2023</t>
  </si>
  <si>
    <t>2022</t>
  </si>
  <si>
    <t>植物保护学院</t>
  </si>
  <si>
    <t>植物保护</t>
  </si>
  <si>
    <t>22植保1</t>
  </si>
  <si>
    <t>202213210113</t>
  </si>
  <si>
    <t>罗晓芳</t>
  </si>
  <si>
    <t>女</t>
  </si>
  <si>
    <t>中国共产主义青年团团员</t>
  </si>
  <si>
    <t>35</t>
  </si>
  <si>
    <t>87.67</t>
  </si>
  <si>
    <t xml:space="preserve">德育测评 : 19.6分 智育测评 : 55.24分 体育测评 : 3.53分 美育测评 : 4.7分 劳育测评 : 4.6分 </t>
  </si>
  <si>
    <t>2</t>
  </si>
  <si>
    <t>植物保护（智慧植保）</t>
  </si>
  <si>
    <t>22智慧植保1</t>
  </si>
  <si>
    <t>202213250113</t>
  </si>
  <si>
    <t>李之广</t>
  </si>
  <si>
    <t>男</t>
  </si>
  <si>
    <t>3</t>
  </si>
  <si>
    <t>87.49</t>
  </si>
  <si>
    <t xml:space="preserve">德育测评 : 19.99分 智育测评 : 54.44分 体育测评 : 4.01分 美育测评 : 4.25分 劳育测评 : 4.8分 </t>
  </si>
  <si>
    <t>植物保护(丁颖创新班)</t>
  </si>
  <si>
    <t>22植保丁颖1</t>
  </si>
  <si>
    <t>202218610114</t>
  </si>
  <si>
    <t>苏筱轩</t>
  </si>
  <si>
    <t>11</t>
  </si>
  <si>
    <t>86.94</t>
  </si>
  <si>
    <t xml:space="preserve">德育测评 : 18.6分 智育测评 : 55.5分 体育测评 : 3.54分 美育测评 : 4.8分 劳育测评 : 4.5分 </t>
  </si>
  <si>
    <t>4</t>
  </si>
  <si>
    <t>22植保3</t>
  </si>
  <si>
    <t>202213210301</t>
  </si>
  <si>
    <t>陈楚滟</t>
  </si>
  <si>
    <t>37</t>
  </si>
  <si>
    <t>86.09</t>
  </si>
  <si>
    <t>5</t>
  </si>
  <si>
    <t xml:space="preserve">德育测评 : 18.7分 智育测评 : 55.12分 体育测评 : 3.42分 美育测评 : 4.65分 劳育测评 : 4.2分 </t>
  </si>
  <si>
    <t>202213250106</t>
  </si>
  <si>
    <t>谷嘉文</t>
  </si>
  <si>
    <t>86.24</t>
  </si>
  <si>
    <t xml:space="preserve">德育测评 : 18.85分 智育测评 : 57.72分 体育测评 : 2.38分 美育测评 : 3.29分 劳育测评 : 4.0分 </t>
  </si>
  <si>
    <t>6</t>
  </si>
  <si>
    <t>202213220120</t>
  </si>
  <si>
    <t>张振豪</t>
  </si>
  <si>
    <t>15</t>
  </si>
  <si>
    <t>85.4</t>
  </si>
  <si>
    <t xml:space="preserve">德育测评 : 18.6分 智育测评 : 55.75分 体育测评 : 3.6分 美育测评 : 3.45分 劳育测评 : 4.0分 </t>
  </si>
  <si>
    <t>7</t>
  </si>
  <si>
    <t>22植保2</t>
  </si>
  <si>
    <t>202213210210</t>
  </si>
  <si>
    <t>何沛欣</t>
  </si>
  <si>
    <t>群众</t>
  </si>
  <si>
    <t>85.28</t>
  </si>
  <si>
    <t xml:space="preserve">德育测评 : 16.45分 智育测评 : 57.98分 体育测评 : 1.7分 美育测评 : 4.85分 劳育测评 : 4.3分 </t>
  </si>
  <si>
    <t>8</t>
  </si>
  <si>
    <t>202213250101</t>
  </si>
  <si>
    <t>陈敏</t>
  </si>
  <si>
    <t>81.14</t>
  </si>
  <si>
    <t>21</t>
  </si>
  <si>
    <t xml:space="preserve">德育测评 : 17.69分 智育测评 : 53.2分 体育测评 : 2.05分 美育测评 : 3.7分 劳育测评 : 4.5分 </t>
  </si>
  <si>
    <t>9</t>
  </si>
  <si>
    <t>202213250107</t>
  </si>
  <si>
    <t>何岱聪</t>
  </si>
  <si>
    <t>12</t>
  </si>
  <si>
    <t>46</t>
  </si>
  <si>
    <t>85.26</t>
  </si>
  <si>
    <t xml:space="preserve">德育测评 : 19.54分 智育测评 : 53.0分 体育测评 : 4.22分 美育测评 : 4.4分 劳育测评 : 4.1分 </t>
  </si>
  <si>
    <t>10</t>
  </si>
  <si>
    <t>202213210223</t>
  </si>
  <si>
    <t>伍书亿</t>
  </si>
  <si>
    <t>144</t>
  </si>
  <si>
    <t>84.54</t>
  </si>
  <si>
    <t xml:space="preserve">德育测评 : 20.0分 智育测评 : 52.69分 体育测评 : 3.05分 美育测评 : 4.6分 劳育测评 : 4.2分 </t>
  </si>
  <si>
    <t>202213250103</t>
  </si>
  <si>
    <t>丁钰洁</t>
  </si>
  <si>
    <t>80.1</t>
  </si>
  <si>
    <t>38</t>
  </si>
  <si>
    <t xml:space="preserve">德育测评 : 17.95分 智育测评 : 52.27分 体育测评 : 2.48分 美育测评 : 3.3分 劳育测评 : 4.1分 </t>
  </si>
  <si>
    <t>202213220104</t>
  </si>
  <si>
    <t>邓敦福</t>
  </si>
  <si>
    <t>32</t>
  </si>
  <si>
    <t>84.43</t>
  </si>
  <si>
    <t xml:space="preserve">德育测评 : 19.96分 智育测评 : 53.5分 体育测评 : 3.72分 美育测评 : 3.15分 劳育测评 : 4.1分 </t>
  </si>
  <si>
    <t>13</t>
  </si>
  <si>
    <t>202213210201</t>
  </si>
  <si>
    <t>白洋</t>
  </si>
  <si>
    <t>52</t>
  </si>
  <si>
    <t>83.84</t>
  </si>
  <si>
    <t xml:space="preserve">德育测评 : 17.6分 智育测评 : 54.73分 体育测评 : 4.26分 美育测评 : 3.15分 劳育测评 : 4.1分 </t>
  </si>
  <si>
    <t>14</t>
  </si>
  <si>
    <t>22智慧植保2</t>
  </si>
  <si>
    <t>202213250230</t>
  </si>
  <si>
    <t>邹宇新</t>
  </si>
  <si>
    <t>79.88</t>
  </si>
  <si>
    <t>41</t>
  </si>
  <si>
    <t xml:space="preserve">德育测评 : 20.0分 智育测评 : 50.15分 体育测评 : 2.03分 美育测评 : 3.5分 劳育测评 : 4.2分 </t>
  </si>
  <si>
    <t>202213220108</t>
  </si>
  <si>
    <t>李泽人</t>
  </si>
  <si>
    <t>84.03</t>
  </si>
  <si>
    <t xml:space="preserve">德育测评 : 18.97分 智育测评 : 53.13分 体育测评 : 4.68分 美育测评 : 3.25分 劳育测评 : 4.0分 </t>
  </si>
  <si>
    <t>16</t>
  </si>
  <si>
    <t>202213210114</t>
  </si>
  <si>
    <t>聂思彧</t>
  </si>
  <si>
    <t>51</t>
  </si>
  <si>
    <t>82.79</t>
  </si>
  <si>
    <t xml:space="preserve">德育测评 : 17.7分 智育测评 : 55.13分 体育测评 : 2.26分 美育测评 : 4.5分 劳育测评 : 3.2分 </t>
  </si>
  <si>
    <t>17</t>
  </si>
  <si>
    <t>202213250205</t>
  </si>
  <si>
    <t>滑晨希</t>
  </si>
  <si>
    <t>78.7</t>
  </si>
  <si>
    <t>49</t>
  </si>
  <si>
    <t xml:space="preserve">德育测评 : 19.65分 智育测评 : 49.89分 体育测评 : 1.96分 美育测评 : 3.2分 劳育测评 : 4.0分 </t>
  </si>
  <si>
    <t>18</t>
  </si>
  <si>
    <t>202213220103</t>
  </si>
  <si>
    <t>陈梦依</t>
  </si>
  <si>
    <t>57</t>
  </si>
  <si>
    <t>83.09</t>
  </si>
  <si>
    <t xml:space="preserve">德育测评 : 19.95分 智育测评 : 51.75分 体育测评 : 3.64分 美育测评 : 3.75分 劳育测评 : 4.0分 </t>
  </si>
  <si>
    <t>19</t>
  </si>
  <si>
    <t>202213210117</t>
  </si>
  <si>
    <t>王福生</t>
  </si>
  <si>
    <t>56</t>
  </si>
  <si>
    <t>82.45</t>
  </si>
  <si>
    <t xml:space="preserve">德育测评 : 17.9分 智育测评 : 54.61分 体育测评 : 2.74分 美育测评 : 3.4分 劳育测评 : 3.8分 </t>
  </si>
  <si>
    <t>20</t>
  </si>
  <si>
    <t>202213250124</t>
  </si>
  <si>
    <t>吴语纯</t>
  </si>
  <si>
    <t>78.03</t>
  </si>
  <si>
    <t>55</t>
  </si>
  <si>
    <t xml:space="preserve">德育测评 : 17.68分 智育测评 : 50.78分 体育测评 : 1.97分 美育测评 : 3.6分 劳育测评 : 4.0分 </t>
  </si>
  <si>
    <t>202213220111</t>
  </si>
  <si>
    <t>刘杰</t>
  </si>
  <si>
    <t>82.8</t>
  </si>
  <si>
    <t xml:space="preserve">德育测评 : 17.4分 智育测评 : 55.5分 体育测评 : 3.15分 美育测评 : 3.25分 劳育测评 : 3.5分 </t>
  </si>
  <si>
    <t>22</t>
  </si>
  <si>
    <t>202213210224</t>
  </si>
  <si>
    <t>熊玲</t>
  </si>
  <si>
    <t>142</t>
  </si>
  <si>
    <t>82.02</t>
  </si>
  <si>
    <t xml:space="preserve">德育测评 : 20.0分 智育测评 : 52.44分 体育测评 : 1.93分 美育测评 : 3.65分 劳育测评 : 4.0分 </t>
  </si>
  <si>
    <t>23</t>
  </si>
  <si>
    <t>202213250216</t>
  </si>
  <si>
    <t>王化锐</t>
  </si>
  <si>
    <t>77.44</t>
  </si>
  <si>
    <t>61</t>
  </si>
  <si>
    <t xml:space="preserve">德育测评 : 16.93分 智育测评 : 51.55分 体育测评 : 1.56分 美育测评 : 3.3分 劳育测评 : 4.1分 </t>
  </si>
  <si>
    <t>24</t>
  </si>
  <si>
    <t>202213210311</t>
  </si>
  <si>
    <t>贾雯迪</t>
  </si>
  <si>
    <t>42</t>
  </si>
  <si>
    <t>82.64</t>
  </si>
  <si>
    <t xml:space="preserve">德育测评 : 17.74分 智育测评 : 52.88分 体育测评 : 3.07分 美育测评 : 4.45分 劳育测评 : 4.5分 </t>
  </si>
  <si>
    <t>25</t>
  </si>
  <si>
    <t>202213210325</t>
  </si>
  <si>
    <t>曾渝</t>
  </si>
  <si>
    <t>81.42</t>
  </si>
  <si>
    <t>26</t>
  </si>
  <si>
    <t>202213250122</t>
  </si>
  <si>
    <t>汤婷</t>
  </si>
  <si>
    <t>77.15</t>
  </si>
  <si>
    <t>64</t>
  </si>
  <si>
    <t xml:space="preserve">德育测评 : 16.78分 智育测评 : 50.4分 体育测评 : 2.57分 美育测评 : 3.4分 劳育测评 : 4.0分 </t>
  </si>
  <si>
    <t>27</t>
  </si>
  <si>
    <t>202213210419</t>
  </si>
  <si>
    <t>田煜瑞</t>
  </si>
  <si>
    <t>40</t>
  </si>
  <si>
    <t>82.36</t>
  </si>
  <si>
    <t xml:space="preserve">德育测评 : 18.42分 智育测评 : 53.0分 体育测评 : 2.99分 美育测评 : 3.65分 劳育测评 : 4.3分 </t>
  </si>
  <si>
    <t>28</t>
  </si>
  <si>
    <t>202213210302</t>
  </si>
  <si>
    <t>陈静怡</t>
  </si>
  <si>
    <t xml:space="preserve">德育测评 : 17.35分 智育测评 : 52.65分 体育测评 : 3.14分 美育测评 : 4.0分 劳育测评 : 4.0分 </t>
  </si>
  <si>
    <t>29</t>
  </si>
  <si>
    <t>202213250221</t>
  </si>
  <si>
    <t>叶文勋</t>
  </si>
  <si>
    <t>76.77</t>
  </si>
  <si>
    <t>66</t>
  </si>
  <si>
    <t xml:space="preserve">德育测评 : 16.25分 智育测评 : 48.62分 体育测评 : 4.1分 美育测评 : 3.8分 劳育测评 : 4.0分 </t>
  </si>
  <si>
    <t>30</t>
  </si>
  <si>
    <t>202213250222</t>
  </si>
  <si>
    <t>尹洋</t>
  </si>
  <si>
    <t>80.91</t>
  </si>
  <si>
    <t xml:space="preserve">德育测评 : 15.0分 智育测评 : 55.38分 体育测评 : 3.08分 美育测评 : 3.25分 劳育测评 : 4.2分 </t>
  </si>
  <si>
    <t>31</t>
  </si>
  <si>
    <t>202213210104</t>
  </si>
  <si>
    <t>成璐</t>
  </si>
  <si>
    <t>43</t>
  </si>
  <si>
    <t>81.1</t>
  </si>
  <si>
    <t xml:space="preserve">德育测评 : 16.8分 智育测评 : 54.99分 体育测评 : 2.11分 美育测评 : 3.2分 劳育测评 : 4.0分 </t>
  </si>
  <si>
    <t>202213250219</t>
  </si>
  <si>
    <t>王雨烨</t>
  </si>
  <si>
    <t>76.59</t>
  </si>
  <si>
    <t>67</t>
  </si>
  <si>
    <t xml:space="preserve">德育测评 : 17.6分 智育测评 : 49.12分 体育测评 : 1.97分 美育测评 : 3.7分 劳育测评 : 4.2分 </t>
  </si>
  <si>
    <t>33</t>
  </si>
  <si>
    <t>202213220101</t>
  </si>
  <si>
    <t>蔡雨霏</t>
  </si>
  <si>
    <t>69</t>
  </si>
  <si>
    <t>80.9</t>
  </si>
  <si>
    <t xml:space="preserve">德育测评 : 18.19分 智育测评 : 50.75分 体育测评 : 4.01分 美育测评 : 3.75分 劳育测评 : 4.2分 </t>
  </si>
  <si>
    <t>34</t>
  </si>
  <si>
    <t>202213210222</t>
  </si>
  <si>
    <t>吴杭栗</t>
  </si>
  <si>
    <t>143</t>
  </si>
  <si>
    <t xml:space="preserve">德育测评 : 17.2分 智育测评 : 52.94分 体育测评 : 3.07分 美育测评 : 3.5分 劳育测评 : 4.2分 </t>
  </si>
  <si>
    <t>202213250127</t>
  </si>
  <si>
    <t>杨之琼</t>
  </si>
  <si>
    <t>76.52</t>
  </si>
  <si>
    <t xml:space="preserve">德育测评 : 16.72分 智育测评 : 49.12分 体育测评 : 2.53分 美育测评 : 4.15分 劳育测评 : 4.0分 </t>
  </si>
  <si>
    <t>36</t>
  </si>
  <si>
    <t>202213210229</t>
  </si>
  <si>
    <t>朱军</t>
  </si>
  <si>
    <t>80.87</t>
  </si>
  <si>
    <t xml:space="preserve">德育测评 : 17.25分 智育测评 : 53.13分 体育测评 : 4.14分 美育测评 : 3.15分 劳育测评 : 3.2分 </t>
  </si>
  <si>
    <t>202213210120</t>
  </si>
  <si>
    <t>夏雨蝶</t>
  </si>
  <si>
    <t>80.8</t>
  </si>
  <si>
    <t xml:space="preserve">德育测评 : 19.35分 智育测评 : 50.78分 体育测评 : 4.07分 美育测评 : 3.4分 劳育测评 : 3.2分 </t>
  </si>
  <si>
    <t>202213250208</t>
  </si>
  <si>
    <t>李一凡</t>
  </si>
  <si>
    <t>76.19</t>
  </si>
  <si>
    <t>74</t>
  </si>
  <si>
    <t xml:space="preserve">德育测评 : 17.6分 智育测评 : 48.48分 体育测评 : 2.11分 美育测评 : 3.7分 劳育测评 : 4.3分 </t>
  </si>
  <si>
    <t>39</t>
  </si>
  <si>
    <t>202213220113</t>
  </si>
  <si>
    <t>卢铭诗</t>
  </si>
  <si>
    <t>70</t>
  </si>
  <si>
    <t>80.75</t>
  </si>
  <si>
    <t xml:space="preserve">德育测评 : 18.65分 智育测评 : 50.25分 体育测评 : 4.0分 美育测评 : 3.75分 劳育测评 : 4.1分 </t>
  </si>
  <si>
    <t>202213210128</t>
  </si>
  <si>
    <t>张志生</t>
  </si>
  <si>
    <t>80.71</t>
  </si>
  <si>
    <t xml:space="preserve">德育测评 : 15.8分 智育测评 : 54.64分 体育测评 : 2.87分 美育测评 : 3.8分 劳育测评 : 3.6分 </t>
  </si>
  <si>
    <t>202213250126</t>
  </si>
  <si>
    <t>许洋</t>
  </si>
  <si>
    <t>76.18</t>
  </si>
  <si>
    <t>75</t>
  </si>
  <si>
    <t xml:space="preserve">德育测评 : 15.97分 智育测评 : 50.92分 体育测评 : 2.59分 美育测评 : 3.2分 劳育测评 : 3.5分 </t>
  </si>
  <si>
    <t>202213210112</t>
  </si>
  <si>
    <t>罗茜</t>
  </si>
  <si>
    <t>80.66</t>
  </si>
  <si>
    <t xml:space="preserve">德育测评 : 17.69分 智育测评 : 53.75分 体育测评 : 2.92分 美育测评 : 3.3分 劳育测评 : 3.0分 </t>
  </si>
  <si>
    <t>202213210204</t>
  </si>
  <si>
    <t>陈善语</t>
  </si>
  <si>
    <t>80.68</t>
  </si>
  <si>
    <t xml:space="preserve">德育测评 : 16.5分 智育测评 : 55.5分 体育测评 : 1.58分 美育测评 : 3.1分 劳育测评 : 4.0分 </t>
  </si>
  <si>
    <t>44</t>
  </si>
  <si>
    <t>202213250207</t>
  </si>
  <si>
    <t>李郭蔚昕</t>
  </si>
  <si>
    <t>76.08</t>
  </si>
  <si>
    <t>76</t>
  </si>
  <si>
    <t xml:space="preserve">德育测评 : 17.55分 智育测评 : 48.24分 体育测评 : 2.49分 美育测评 : 3.8分 劳育测评 : 4.0分 </t>
  </si>
  <si>
    <t>45</t>
  </si>
  <si>
    <t>202213220106</t>
  </si>
  <si>
    <t>何炜勃</t>
  </si>
  <si>
    <t>80.42</t>
  </si>
  <si>
    <t xml:space="preserve">德育测评 : 16.9分 智育测评 : 52.88分 体育测评 : 3.29分 美育测评 : 3.25分 劳育测评 : 4.1分 </t>
  </si>
  <si>
    <t>202213210324</t>
  </si>
  <si>
    <t>曾少妍</t>
  </si>
  <si>
    <t>186</t>
  </si>
  <si>
    <t>80.67</t>
  </si>
  <si>
    <t xml:space="preserve">德育测评 : 18.75分 智育测评 : 51.42分 体育测评 : 2.5分 美育测评 : 4.0分 劳育测评 : 4.0分 </t>
  </si>
  <si>
    <t>47</t>
  </si>
  <si>
    <t>202213250220</t>
  </si>
  <si>
    <t>韦玥彤</t>
  </si>
  <si>
    <t>75.71</t>
  </si>
  <si>
    <t>79</t>
  </si>
  <si>
    <t xml:space="preserve">德育测评 : 18.05分 智育测评 : 47.21分 体育测评 : 2.25分 美育测评 : 4.3分 劳育测评 : 3.9分 </t>
  </si>
  <si>
    <t>48</t>
  </si>
  <si>
    <t>202213220117</t>
  </si>
  <si>
    <t>肖雨良</t>
  </si>
  <si>
    <t>79.04</t>
  </si>
  <si>
    <t xml:space="preserve">德育测评 : 15.67分 智育测评 : 52.63分 体育测评 : 3.84分 美育测评 : 3.5分 劳育测评 : 3.4分 </t>
  </si>
  <si>
    <t>202213210315</t>
  </si>
  <si>
    <t>刘紫盈</t>
  </si>
  <si>
    <t>80.65</t>
  </si>
  <si>
    <t xml:space="preserve">德育测评 : 17.65分 智育测评 : 51.03分 体育测评 : 3.92分 美育测评 : 4.05分 劳育测评 : 4.0分 </t>
  </si>
  <si>
    <t>50</t>
  </si>
  <si>
    <t>202213250204</t>
  </si>
  <si>
    <t>方亦圆</t>
  </si>
  <si>
    <t>75.38</t>
  </si>
  <si>
    <t>83</t>
  </si>
  <si>
    <t xml:space="preserve">德育测评 : 17.1分 智育测评 : 49.13分 体育测评 : 1.75分 美育测评 : 3.4分 劳育测评 : 4.0分 </t>
  </si>
  <si>
    <t>202213220105</t>
  </si>
  <si>
    <t>何翠玲</t>
  </si>
  <si>
    <t>72</t>
  </si>
  <si>
    <t>78.54</t>
  </si>
  <si>
    <t xml:space="preserve">德育测评 : 17.0分 智育测评 : 49.88分 体育测评 : 4.11分 美育测评 : 3.45分 劳育测评 : 4.1分 </t>
  </si>
  <si>
    <t>202213210313</t>
  </si>
  <si>
    <t>李妙双</t>
  </si>
  <si>
    <t>80.46</t>
  </si>
  <si>
    <t xml:space="preserve">德育测评 : 18.1分 智育测评 : 50.53分 体育测评 : 3.63分 美育测评 : 3.7分 劳育测评 : 4.5分 </t>
  </si>
  <si>
    <t>53</t>
  </si>
  <si>
    <t>202213250120</t>
  </si>
  <si>
    <t>阮昊翀</t>
  </si>
  <si>
    <t>75.32</t>
  </si>
  <si>
    <t>84</t>
  </si>
  <si>
    <t xml:space="preserve">德育测评 : 17.78分 智育测评 : 46.31分 体育测评 : 4.03分 美育测评 : 3.0分 劳育测评 : 4.2分 </t>
  </si>
  <si>
    <t>54</t>
  </si>
  <si>
    <t>202213220107</t>
  </si>
  <si>
    <t>赖纪荣</t>
  </si>
  <si>
    <t>81</t>
  </si>
  <si>
    <t>77.49</t>
  </si>
  <si>
    <t>58</t>
  </si>
  <si>
    <t xml:space="preserve">德育测评 : 18.35分 智育测评 : 48.38分 体育测评 : 3.91分 美育测评 : 3.35分 劳育测评 : 3.5分 </t>
  </si>
  <si>
    <t>202213210124</t>
  </si>
  <si>
    <t>曾煜芳</t>
  </si>
  <si>
    <t>80.39</t>
  </si>
  <si>
    <t xml:space="preserve">德育测评 : 17.15分 智育测评 : 51.66分 体育测评 : 3.68分 美育测评 : 3.5分 劳育测评 : 4.4分 </t>
  </si>
  <si>
    <t>202213250214</t>
  </si>
  <si>
    <t>龙攀</t>
  </si>
  <si>
    <t>75.22</t>
  </si>
  <si>
    <t>85</t>
  </si>
  <si>
    <t xml:space="preserve">德育测评 : 16.0分 智育测评 : 50.66分 体育测评 : 1.86分 美育测评 : 3.3分 劳育测评 : 3.4分 </t>
  </si>
  <si>
    <t>202213220118</t>
  </si>
  <si>
    <t>俞畅韩</t>
  </si>
  <si>
    <t>73</t>
  </si>
  <si>
    <t>76.46</t>
  </si>
  <si>
    <t xml:space="preserve">德育测评 : 15.46分 智育测评 : 49.75分 体育测评 : 4.05分 美育测评 : 4.1分 劳育测评 : 3.1分 </t>
  </si>
  <si>
    <t>202213210307</t>
  </si>
  <si>
    <t>付瑜</t>
  </si>
  <si>
    <t>80.06</t>
  </si>
  <si>
    <t xml:space="preserve">德育测评 : 18.8分 智育测评 : 50.65分 体育测评 : 3.31分 美育测评 : 3.1分 劳育测评 : 4.2分 </t>
  </si>
  <si>
    <t>59</t>
  </si>
  <si>
    <t>202213250215</t>
  </si>
  <si>
    <t>吕玉霄</t>
  </si>
  <si>
    <t>87</t>
  </si>
  <si>
    <t xml:space="preserve">德育测评 : 17.5分 智育测评 : 48.36分 体育测评 : 2.44分 美育测评 : 3.1分 劳育测评 : 3.6分 </t>
  </si>
  <si>
    <t>60</t>
  </si>
  <si>
    <t>202213210129</t>
  </si>
  <si>
    <t>张芷娴</t>
  </si>
  <si>
    <t>76.32</t>
  </si>
  <si>
    <t>71</t>
  </si>
  <si>
    <t xml:space="preserve">德育测评 : 15.89分 智育测评 : 50.63分 体育测评 : 3.15分 美育测评 : 3.65分 劳育测评 : 3.0分 </t>
  </si>
  <si>
    <t>22植保4</t>
  </si>
  <si>
    <t>202213210413</t>
  </si>
  <si>
    <t>刘明伟</t>
  </si>
  <si>
    <t>80.01</t>
  </si>
  <si>
    <t xml:space="preserve">德育测评 : 16.75分 智育测评 : 52.43分 体育测评 : 2.98分 美育测评 : 3.65分 劳育测评 : 4.2分 </t>
  </si>
  <si>
    <t>62</t>
  </si>
  <si>
    <t>202213250117</t>
  </si>
  <si>
    <t>刘小晖</t>
  </si>
  <si>
    <t>74.58</t>
  </si>
  <si>
    <t>90</t>
  </si>
  <si>
    <t xml:space="preserve">德育测评 : 17.48分 智育测评 : 46.44分 体育测评 : 2.36分 美育测评 : 4.0分 劳育测评 : 4.3分 </t>
  </si>
  <si>
    <t>63</t>
  </si>
  <si>
    <t>202213220119</t>
  </si>
  <si>
    <t>张铭宇</t>
  </si>
  <si>
    <t>75.6</t>
  </si>
  <si>
    <t>80</t>
  </si>
  <si>
    <t xml:space="preserve">德育测评 : 16.15分 智育测评 : 50.88分 体育测评 : 2.57分 美育测评 : 3.0分 劳育测评 : 3.0分 </t>
  </si>
  <si>
    <t>202213210323</t>
  </si>
  <si>
    <t>于熙</t>
  </si>
  <si>
    <t>79.83</t>
  </si>
  <si>
    <t xml:space="preserve">德育测评 : 18.5分 智育测评 : 52.01分 体育测评 : 2.12分 美育测评 : 4.2分 劳育测评 : 3.0分 </t>
  </si>
  <si>
    <t>65</t>
  </si>
  <si>
    <t>202213250108</t>
  </si>
  <si>
    <t>黄玟萱</t>
  </si>
  <si>
    <t>73.99</t>
  </si>
  <si>
    <t>94</t>
  </si>
  <si>
    <t xml:space="preserve">德育测评 : 19.95分 智育测评 : 44.66分 体育测评 : 1.88分 美育测评 : 3.5分 劳育测评 : 4.0分 </t>
  </si>
  <si>
    <t>202213220116</t>
  </si>
  <si>
    <t>万翔宇</t>
  </si>
  <si>
    <t>73.79</t>
  </si>
  <si>
    <t>97</t>
  </si>
  <si>
    <t xml:space="preserve">德育测评 : 15.44分 智育测评 : 51.25分 体育测评 : 3.25分 美育测评 : 0.75分 劳育测评 : 3.1分 </t>
  </si>
  <si>
    <t>202213210103</t>
  </si>
  <si>
    <t>陈缘</t>
  </si>
  <si>
    <t>156</t>
  </si>
  <si>
    <t>79.78</t>
  </si>
  <si>
    <t xml:space="preserve">德育测评 : 16.3分 智育测评 : 52.05分 体育测评 : 4.13分 美育测评 : 3.3分 劳育测评 : 4.0分 </t>
  </si>
  <si>
    <t>68</t>
  </si>
  <si>
    <t>202213250129</t>
  </si>
  <si>
    <t>钟小燕</t>
  </si>
  <si>
    <t>73.98</t>
  </si>
  <si>
    <t>95</t>
  </si>
  <si>
    <t xml:space="preserve">德育测评 : 15.58分 智育测评 : 47.46分 体育测评 : 3.44分 美育测评 : 3.5分 劳育测评 : 4.0分 </t>
  </si>
  <si>
    <t>202213220112</t>
  </si>
  <si>
    <t>刘裕阳</t>
  </si>
  <si>
    <t>73.51</t>
  </si>
  <si>
    <t>101</t>
  </si>
  <si>
    <t xml:space="preserve">德育测评 : 14.96分 智育测评 : 49.75分 体育测评 : 2.8分 美育测评 : 3.0分 劳育测评 : 3.0分 </t>
  </si>
  <si>
    <t>202213210115</t>
  </si>
  <si>
    <t>邱晶晶</t>
  </si>
  <si>
    <t>117</t>
  </si>
  <si>
    <t>79.69</t>
  </si>
  <si>
    <t xml:space="preserve">德育测评 : 17.1分 智育测评 : 53.08分 体育测评 : 1.81分 美育测评 : 3.5分 劳育测评 : 4.2分 </t>
  </si>
  <si>
    <t>202213250116</t>
  </si>
  <si>
    <t>刘翔</t>
  </si>
  <si>
    <t>73.66</t>
  </si>
  <si>
    <t>98</t>
  </si>
  <si>
    <t xml:space="preserve">德育测评 : 17.43分 智育测评 : 47.09分 体育测评 : 2.14分 美育测评 : 3.0分 劳育测评 : 4.0分 </t>
  </si>
  <si>
    <t>202213250112</t>
  </si>
  <si>
    <t>李宽</t>
  </si>
  <si>
    <t xml:space="preserve">德育测评 : 19.01分 智育测评 : 45.55分 体育测评 : 1.8分 美育测评 : 3.3分 劳育测评 : 4.0分 </t>
  </si>
  <si>
    <t>202213220109</t>
  </si>
  <si>
    <t>梁魁元</t>
  </si>
  <si>
    <t>72.11</t>
  </si>
  <si>
    <t xml:space="preserve">德育测评 : 16.46分 智育测评 : 48.13分 体育测评 : 4.02分 美育测评 : 0.5分 劳育测评 : 3.0分 </t>
  </si>
  <si>
    <t>202213210415</t>
  </si>
  <si>
    <t>聂惜恩</t>
  </si>
  <si>
    <t>79.3</t>
  </si>
  <si>
    <t xml:space="preserve">德育测评 : 17.8分 智育测评 : 50.91分 体育测评 : 2.14分 美育测评 : 3.85分 劳育测评 : 4.6分 </t>
  </si>
  <si>
    <t>202213220121</t>
  </si>
  <si>
    <t>郑希骋</t>
  </si>
  <si>
    <t>71.66</t>
  </si>
  <si>
    <t>119</t>
  </si>
  <si>
    <t xml:space="preserve">德育测评 : 15.46分 智育测评 : 48.25分 体育测评 : 1.8分 美育测评 : 3.15分 劳育测评 : 3.0分 </t>
  </si>
  <si>
    <t>202213210111</t>
  </si>
  <si>
    <t>刘建丹</t>
  </si>
  <si>
    <t>79.22</t>
  </si>
  <si>
    <t xml:space="preserve">德育测评 : 15.3分 智育测评 : 53.97分 体育测评 : 1.85分 美育测评 : 4.1分 劳育测评 : 4.0分 </t>
  </si>
  <si>
    <t>77</t>
  </si>
  <si>
    <t>202213250229</t>
  </si>
  <si>
    <t>周洁怡</t>
  </si>
  <si>
    <t>72.78</t>
  </si>
  <si>
    <t>105</t>
  </si>
  <si>
    <t xml:space="preserve">德育测评 : 15.7分 智育测评 : 47.97分 体育测评 : 2.11分 美育测评 : 3.2分 劳育测评 : 3.8分 </t>
  </si>
  <si>
    <t>78</t>
  </si>
  <si>
    <t>202213210215</t>
  </si>
  <si>
    <t>李雨馨</t>
  </si>
  <si>
    <t>70.84</t>
  </si>
  <si>
    <t>126</t>
  </si>
  <si>
    <t xml:space="preserve">德育测评 : 16.96分 智育测评 : 47.13分 体育测评 : 2.5分 美育测评 : 0.25分 劳育测评 : 4.0分 </t>
  </si>
  <si>
    <t>202213210318</t>
  </si>
  <si>
    <t>王力芝</t>
  </si>
  <si>
    <t>78.82</t>
  </si>
  <si>
    <t xml:space="preserve">德育测评 : 17.9分 智育测评 : 49.26分 体育测评 : 2.96分 美育测评 : 4.3分 劳育测评 : 4.4分 </t>
  </si>
  <si>
    <t>202213250104</t>
  </si>
  <si>
    <t>段妮杉</t>
  </si>
  <si>
    <t>72.67</t>
  </si>
  <si>
    <t>107</t>
  </si>
  <si>
    <t xml:space="preserve">德育测评 : 17.19分 智育测评 : 45.67分 体育测评 : 2.61分 美育测评 : 3.2分 劳育测评 : 4.0分 </t>
  </si>
  <si>
    <t>202213220110</t>
  </si>
  <si>
    <t>刘慧清</t>
  </si>
  <si>
    <t>88</t>
  </si>
  <si>
    <t>67.78</t>
  </si>
  <si>
    <t xml:space="preserve">德育测评 : 17.85分 智育测评 : 39.5分 体育测评 : 3.98分 美育测评 : 3.45分 劳育测评 : 3.0分 </t>
  </si>
  <si>
    <t>82</t>
  </si>
  <si>
    <t>202213210320</t>
  </si>
  <si>
    <t>吴瑛</t>
  </si>
  <si>
    <t>78.34</t>
  </si>
  <si>
    <t xml:space="preserve">德育测评 : 19.0分 智育测评 : 47.82分 体育测评 : 3.67分 美育测评 : 3.65分 劳育测评 : 4.2分 </t>
  </si>
  <si>
    <t>202213250109</t>
  </si>
  <si>
    <t>黄玉梅</t>
  </si>
  <si>
    <t>72.24</t>
  </si>
  <si>
    <t>114</t>
  </si>
  <si>
    <t xml:space="preserve">德育测评 : 17.48分 智育测评 : 44.4分 体育测评 : 2.96分 美育测评 : 3.4分 劳育测评 : 4.0分 </t>
  </si>
  <si>
    <t>202213220115</t>
  </si>
  <si>
    <t>宋明洋</t>
  </si>
  <si>
    <t>66.15</t>
  </si>
  <si>
    <t>155</t>
  </si>
  <si>
    <t xml:space="preserve">德育测评 : 16.11分 智育测评 : 41.25分 体育测评 : 2.64分 美育测评 : 3.15分 劳育测评 : 3.0分 </t>
  </si>
  <si>
    <t>202213210304</t>
  </si>
  <si>
    <t>陈志泓</t>
  </si>
  <si>
    <t>78.26</t>
  </si>
  <si>
    <t xml:space="preserve">德育测评 : 19.45分 智育测评 : 49.37分 体育测评 : 3.34分 美育测评 : 3.0分 劳育测评 : 3.1分 </t>
  </si>
  <si>
    <t>86</t>
  </si>
  <si>
    <t>202213250102</t>
  </si>
  <si>
    <t>程奕嘉</t>
  </si>
  <si>
    <t>72.22</t>
  </si>
  <si>
    <t>115</t>
  </si>
  <si>
    <t xml:space="preserve">德育测评 : 19.45分 智育测评 : 43.62分 体育测评 : 1.85分 美育测评 : 3.2分 劳育测评 : 4.1分 </t>
  </si>
  <si>
    <t>202213220102</t>
  </si>
  <si>
    <t>陈枫妍</t>
  </si>
  <si>
    <t>89</t>
  </si>
  <si>
    <t>61.38</t>
  </si>
  <si>
    <t>170</t>
  </si>
  <si>
    <t xml:space="preserve">德育测评 : 15.22分 智育测评 : 37.38分 体育测评 : 2.78分 美育测评 : 3.0分 劳育测评 : 3.0分 </t>
  </si>
  <si>
    <t>202213210105</t>
  </si>
  <si>
    <t>邓秋婷</t>
  </si>
  <si>
    <t>78.24</t>
  </si>
  <si>
    <t xml:space="preserve">德育测评 : 17.55分 智育测评 : 51.16分 体育测评 : 2.03分 美育测评 : 3.5分 劳育测评 : 4.0分 </t>
  </si>
  <si>
    <t>202213250213</t>
  </si>
  <si>
    <t>刘玉凯</t>
  </si>
  <si>
    <t>72.16</t>
  </si>
  <si>
    <t>116</t>
  </si>
  <si>
    <t xml:space="preserve">德育测评 : 16.0分 智育测评 : 47.22分 体育测评 : 1.74分 美育测评 : 3.2分 劳育测评 : 4.0分 </t>
  </si>
  <si>
    <t>202213210202</t>
  </si>
  <si>
    <t>陈柏钊</t>
  </si>
  <si>
    <t>78.15</t>
  </si>
  <si>
    <t xml:space="preserve">德育测评 : 17.2分 智育测评 : 51.4分 体育测评 : 2.05分 美育测评 : 3.5分 劳育测评 : 4.0分 </t>
  </si>
  <si>
    <t>91</t>
  </si>
  <si>
    <t>202213250128</t>
  </si>
  <si>
    <t>张丽弘</t>
  </si>
  <si>
    <t>71.44</t>
  </si>
  <si>
    <t>122</t>
  </si>
  <si>
    <t xml:space="preserve">德育测评 : 18.39分 智育测评 : 44.02分 体育测评 : 1.83分 美育测评 : 3.2分 劳育测评 : 4.0分 </t>
  </si>
  <si>
    <t>92</t>
  </si>
  <si>
    <t>202213210430</t>
  </si>
  <si>
    <t>袁少杰</t>
  </si>
  <si>
    <t>77.79</t>
  </si>
  <si>
    <t xml:space="preserve">德育测评 : 15.6分 智育测评 : 52.29分 体育测评 : 2.45分 美育测评 : 3.45分 劳育测评 : 4.0分 </t>
  </si>
  <si>
    <t>93</t>
  </si>
  <si>
    <t>202213250206</t>
  </si>
  <si>
    <t>康鹏娟</t>
  </si>
  <si>
    <t>71.22</t>
  </si>
  <si>
    <t>123</t>
  </si>
  <si>
    <t xml:space="preserve">德育测评 : 17.4分 智育测评 : 45.05分 体育测评 : 2.07分 美育测评 : 3.1分 劳育测评 : 3.6分 </t>
  </si>
  <si>
    <t>202213210402</t>
  </si>
  <si>
    <t>陈若轩</t>
  </si>
  <si>
    <t>77.71</t>
  </si>
  <si>
    <t xml:space="preserve">德育测评 : 17.65分 智育测评 : 49.11分 体育测评 : 2.3分 美育测评 : 4.55分 劳育测评 : 4.1分 </t>
  </si>
  <si>
    <t>202213250228</t>
  </si>
  <si>
    <t>张烨辰</t>
  </si>
  <si>
    <t>71.04</t>
  </si>
  <si>
    <t>125</t>
  </si>
  <si>
    <t xml:space="preserve">德育测评 : 14.2分 智育测评 : 49.13分 体育测评 : 1.71分 美育测评 : 3.0分 劳育测评 : 3.0分 </t>
  </si>
  <si>
    <t>96</t>
  </si>
  <si>
    <t>202213210306</t>
  </si>
  <si>
    <t>冯佳琳</t>
  </si>
  <si>
    <t>77.46</t>
  </si>
  <si>
    <t xml:space="preserve">德育测评 : 16.7分 智育测评 : 50.65分 体育测评 : 2.41分 美育测评 : 3.9分 劳育测评 : 3.8分 </t>
  </si>
  <si>
    <t>202118210204</t>
  </si>
  <si>
    <t xml:space="preserve">德育测评 : 14.5分 智育测评 : 54.07分 体育测评 : 2.89分 美育测评 : 3.0分 劳育测评 : 3.0分 </t>
  </si>
  <si>
    <t>202213250110</t>
  </si>
  <si>
    <t>黄雨升</t>
  </si>
  <si>
    <t>69.4</t>
  </si>
  <si>
    <t>131</t>
  </si>
  <si>
    <t xml:space="preserve">德育测评 : 17.53分 智育测评 : 43.12分 体育测评 : 1.65分 美育测评 : 3.1分 劳育测评 : 4.0分 </t>
  </si>
  <si>
    <t>99</t>
  </si>
  <si>
    <t>202213250125</t>
  </si>
  <si>
    <t>夏煜恒</t>
  </si>
  <si>
    <t>69.12</t>
  </si>
  <si>
    <t>133</t>
  </si>
  <si>
    <t xml:space="preserve">德育测评 : 15.88分 智育测评 : 44.41分 体育测评 : 1.83分 美育测评 : 3.0分 劳育测评 : 4.0分 </t>
  </si>
  <si>
    <t>100</t>
  </si>
  <si>
    <t>202213210406</t>
  </si>
  <si>
    <t>范惠茹</t>
  </si>
  <si>
    <t>77.29</t>
  </si>
  <si>
    <t xml:space="preserve">德育测评 : 17.05分 智育测评 : 50.65分 体育测评 : 1.59分 美育测评 : 4.2分 劳育测评 : 3.8分 </t>
  </si>
  <si>
    <t>202213250119</t>
  </si>
  <si>
    <t>潘炫东</t>
  </si>
  <si>
    <t>68.84</t>
  </si>
  <si>
    <t>135</t>
  </si>
  <si>
    <t xml:space="preserve">德育测评 : 15.47分 智育测评 : 42.49分 体育测评 : 3.6分 美育测评 : 3.08分 劳育测评 : 4.2分 </t>
  </si>
  <si>
    <t>102</t>
  </si>
  <si>
    <t>202213210206</t>
  </si>
  <si>
    <t>冯蕊蕊</t>
  </si>
  <si>
    <t>77.25</t>
  </si>
  <si>
    <t xml:space="preserve">德育测评 : 16.83分 智育测评 : 51.16分 体育测评 : 1.91分 美育测评 : 3.25分 劳育测评 : 4.1分 </t>
  </si>
  <si>
    <t>103</t>
  </si>
  <si>
    <t>202213250123</t>
  </si>
  <si>
    <t>王明军</t>
  </si>
  <si>
    <t>68.82</t>
  </si>
  <si>
    <t>137</t>
  </si>
  <si>
    <t xml:space="preserve">德育测评 : 17.48分 智育测评 : 42.37分 体育测评 : 1.67分 美育测评 : 3.3分 劳育测评 : 4.0分 </t>
  </si>
  <si>
    <t>104</t>
  </si>
  <si>
    <t>202213210416</t>
  </si>
  <si>
    <t>欧阳颖</t>
  </si>
  <si>
    <t>77.02</t>
  </si>
  <si>
    <t xml:space="preserve">德育测评 : 19.3分 智育测评 : 46.93分 体育测评 : 2.44分 美育测评 : 3.95分 劳育测评 : 4.4分 </t>
  </si>
  <si>
    <t>202213250223</t>
  </si>
  <si>
    <t>曾家茵</t>
  </si>
  <si>
    <t>68.41</t>
  </si>
  <si>
    <t>139</t>
  </si>
  <si>
    <t xml:space="preserve">德育测评 : 16.0分 智育测评 : 43.39分 体育测评 : 1.72分 美育测评 : 3.3分 劳育测评 : 4.0分 </t>
  </si>
  <si>
    <t>106</t>
  </si>
  <si>
    <t>202213210327</t>
  </si>
  <si>
    <t>赵寓甘</t>
  </si>
  <si>
    <t>183</t>
  </si>
  <si>
    <t>76.57</t>
  </si>
  <si>
    <t xml:space="preserve">德育测评 : 17.2分 智育测评 : 51.04分 体育测评 : 2.23分 美育测评 : 3.1分 劳育测评 : 3.0分 </t>
  </si>
  <si>
    <t>202213250227</t>
  </si>
  <si>
    <t>张亚松</t>
  </si>
  <si>
    <t>67.82</t>
  </si>
  <si>
    <t xml:space="preserve">德育测评 : 13.0分 智育测评 : 46.82分 体育测评 : 1.8分 美育测评 : 3.2分 劳育测评 : 3.0分 </t>
  </si>
  <si>
    <t>108</t>
  </si>
  <si>
    <t>202213210314</t>
  </si>
  <si>
    <t>刘超宁</t>
  </si>
  <si>
    <t>176</t>
  </si>
  <si>
    <t>76.3</t>
  </si>
  <si>
    <t xml:space="preserve">德育测评 : 16.35分 智育测评 : 51.17分 体育测评 : 2.58分 美育测评 : 3.2分 劳育测评 : 3.0分 </t>
  </si>
  <si>
    <t>109</t>
  </si>
  <si>
    <t>202213250218</t>
  </si>
  <si>
    <t>王珊</t>
  </si>
  <si>
    <t>150</t>
  </si>
  <si>
    <t xml:space="preserve">德育测评 : 17.6分 智育测评 : 39.94分 体育测评 : 1.86分 美育测评 : 3.6分 劳育测评 : 4.0分 </t>
  </si>
  <si>
    <t>110</t>
  </si>
  <si>
    <t>202213210426</t>
  </si>
  <si>
    <t>张琳</t>
  </si>
  <si>
    <t>76.21</t>
  </si>
  <si>
    <t xml:space="preserve">德育测评 : 15.5分 智育测评 : 50.78分 体育测评 : 2.43分 美育测评 : 3.5分 劳育测评 : 4.0分 </t>
  </si>
  <si>
    <t>111</t>
  </si>
  <si>
    <t>202213250118</t>
  </si>
  <si>
    <t>马锦涛</t>
  </si>
  <si>
    <t>66.39</t>
  </si>
  <si>
    <t>154</t>
  </si>
  <si>
    <t xml:space="preserve">德育测评 : 16.47分 智育测评 : 39.56分 体育测评 : 2.86分 美育测评 : 3.2分 劳育测评 : 4.3分 </t>
  </si>
  <si>
    <t>112</t>
  </si>
  <si>
    <t>202213210211</t>
  </si>
  <si>
    <t>黄烜平</t>
  </si>
  <si>
    <t>75.97</t>
  </si>
  <si>
    <t xml:space="preserve">德育测评 : 18.6分 智育测评 : 47.33分 体育测评 : 3.09分 美育测评 : 3.15分 劳育测评 : 3.8分 </t>
  </si>
  <si>
    <t>113</t>
  </si>
  <si>
    <t>202213250224</t>
  </si>
  <si>
    <t>曾珂</t>
  </si>
  <si>
    <t xml:space="preserve">德育测评 : 16.5分 智育测评 : 39.68分 体育测评 : 1.97分 美育测评 : 3.6分 劳育测评 : 4.4分 </t>
  </si>
  <si>
    <t>202213210418</t>
  </si>
  <si>
    <t>史尔雅</t>
  </si>
  <si>
    <t>75.79</t>
  </si>
  <si>
    <t xml:space="preserve">德育测评 : 15.85分 智育测评 : 49.63分 体育测评 : 2.21分 美育测评 : 3.6分 劳育测评 : 4.5分 </t>
  </si>
  <si>
    <t>202213250121</t>
  </si>
  <si>
    <t>唐佳雯</t>
  </si>
  <si>
    <t>64.58</t>
  </si>
  <si>
    <t>161</t>
  </si>
  <si>
    <t xml:space="preserve">德育测评 : 17.98分 智育测评 : 37.52分 体育测评 : 1.68分 美育测评 : 3.4分 劳育测评 : 4.0分 </t>
  </si>
  <si>
    <t>202213210303</t>
  </si>
  <si>
    <t>陈璐</t>
  </si>
  <si>
    <t>75.44</t>
  </si>
  <si>
    <t xml:space="preserve">德育测评 : 17.85分 智育测评 : 46.44分 体育测评 : 2.95分 美育测评 : 4.1分 劳育测评 : 4.1分 </t>
  </si>
  <si>
    <t>202213250209</t>
  </si>
  <si>
    <t>梁楚昀</t>
  </si>
  <si>
    <t>64.25</t>
  </si>
  <si>
    <t>163</t>
  </si>
  <si>
    <t xml:space="preserve">德育测评 : 15.49分 智育测评 : 40.84分 体育测评 : 1.32分 美育测评 : 3.0分 劳育测评 : 3.6分 </t>
  </si>
  <si>
    <t>118</t>
  </si>
  <si>
    <t>202213210108</t>
  </si>
  <si>
    <t>蒋铠成</t>
  </si>
  <si>
    <t>75.4</t>
  </si>
  <si>
    <t xml:space="preserve">德育测评 : 17.2分 智育测评 : 48.48分 体育测评 : 2.52分 美育测评 : 3.2分 劳育测评 : 4.0分 </t>
  </si>
  <si>
    <t>202213250217</t>
  </si>
  <si>
    <t>王荟乔</t>
  </si>
  <si>
    <t>63.39</t>
  </si>
  <si>
    <t>164</t>
  </si>
  <si>
    <t xml:space="preserve">德育测评 : 15.75分 智育测评 : 37.52分 体育测评 : 2.42分 美育测评 : 3.7分 劳育测评 : 4.0分 </t>
  </si>
  <si>
    <t>120</t>
  </si>
  <si>
    <t>202213210217</t>
  </si>
  <si>
    <t>鲁睿智</t>
  </si>
  <si>
    <t>75.1</t>
  </si>
  <si>
    <t xml:space="preserve">德育测评 : 15.6分 智育测评 : 50.65分 体育测评 : 1.7分 美育测评 : 3.15分 劳育测评 : 4.0分 </t>
  </si>
  <si>
    <t>121</t>
  </si>
  <si>
    <t>202213250114</t>
  </si>
  <si>
    <t>黎子轩</t>
  </si>
  <si>
    <t>61.62</t>
  </si>
  <si>
    <t>168</t>
  </si>
  <si>
    <t xml:space="preserve">德育测评 : 15.47分 智育测评 : 38.16分 体育测评 : 1.89分 美育测评 : 3.1分 劳育测评 : 3.0分 </t>
  </si>
  <si>
    <t>202213210203</t>
  </si>
  <si>
    <t>陈敏君</t>
  </si>
  <si>
    <t>74.82</t>
  </si>
  <si>
    <t xml:space="preserve">德育测评 : 16.3分 智育测评 : 49.12分 体育测评 : 2.05分 美育测评 : 3.35分 劳育测评 : 4.0分 </t>
  </si>
  <si>
    <t>202213250211</t>
  </si>
  <si>
    <t>刘美江</t>
  </si>
  <si>
    <t>61.42</t>
  </si>
  <si>
    <t>169</t>
  </si>
  <si>
    <t xml:space="preserve">德育测评 : 15.0分 智育测评 : 37.26分 体育测评 : 3.16分 美育测评 : 3.0分 劳育测评 : 3.0分 </t>
  </si>
  <si>
    <t>124</t>
  </si>
  <si>
    <t>202213210422</t>
  </si>
  <si>
    <t>温斯远</t>
  </si>
  <si>
    <t>74.63</t>
  </si>
  <si>
    <t xml:space="preserve">德育测评 : 16.5分 智育测评 : 49.76分 体育测评 : 1.72分 美育测评 : 3.65分 劳育测评 : 3.0分 </t>
  </si>
  <si>
    <t>202213250105</t>
  </si>
  <si>
    <t>方国栋</t>
  </si>
  <si>
    <t>61.31</t>
  </si>
  <si>
    <t>171</t>
  </si>
  <si>
    <t xml:space="preserve">德育测评 : 16.88分 智育测评 : 36.61分 体育测评 : 1.52分 美育测评 : 3.1分 劳育测评 : 3.2分 </t>
  </si>
  <si>
    <t>202213210121</t>
  </si>
  <si>
    <t>杨汐</t>
  </si>
  <si>
    <t>74.32</t>
  </si>
  <si>
    <t xml:space="preserve">德育测评 : 16.0分 智育测评 : 48.86分 体育测评 : 2.26分 美育测评 : 3.2分 劳育测评 : 4.0分 </t>
  </si>
  <si>
    <t>127</t>
  </si>
  <si>
    <t>202229110116</t>
  </si>
  <si>
    <t>彭彦滔</t>
  </si>
  <si>
    <t>173</t>
  </si>
  <si>
    <t xml:space="preserve">德育测评 : 10.5分 智育测评 : 42.88分 体育测评 : 1.62分 美育测评 : 3.0分 劳育测评 : 3.0分 </t>
  </si>
  <si>
    <t>128</t>
  </si>
  <si>
    <t>202213210209</t>
  </si>
  <si>
    <t>郭子成</t>
  </si>
  <si>
    <t>74.28</t>
  </si>
  <si>
    <t xml:space="preserve">德育测评 : 16.5分 智育测评 : 46.44分 体育测评 : 4.24分 美育测评 : 3.1分 劳育测评 : 4.0分 </t>
  </si>
  <si>
    <t>129</t>
  </si>
  <si>
    <t>202213250203</t>
  </si>
  <si>
    <t>戴俄城</t>
  </si>
  <si>
    <t>60.46</t>
  </si>
  <si>
    <t>177</t>
  </si>
  <si>
    <t xml:space="preserve">德育测评 : 13.45分 智育测评 : 38.28分 体育测评 : 2.03分 美育测评 : 3.1分 劳育测评 : 3.6分 </t>
  </si>
  <si>
    <t>130</t>
  </si>
  <si>
    <t>202213210407</t>
  </si>
  <si>
    <t>房杞航</t>
  </si>
  <si>
    <t>74.05</t>
  </si>
  <si>
    <t xml:space="preserve">德育测评 : 18.75分 智育测评 : 44.02分 体育测评 : 3.43分 美育测评 : 3.65分 劳育测评 : 4.2分 </t>
  </si>
  <si>
    <t>202213250212</t>
  </si>
  <si>
    <t>刘一铸</t>
  </si>
  <si>
    <t>57.78</t>
  </si>
  <si>
    <t xml:space="preserve">德育测评 : 14.45分 智育测评 : 35.35分 体育测评 : 1.38分 美育测评 : 3.0分 劳育测评 : 3.6分 </t>
  </si>
  <si>
    <t>132</t>
  </si>
  <si>
    <t>202213210316</t>
  </si>
  <si>
    <t>汤浩</t>
  </si>
  <si>
    <t>73.95</t>
  </si>
  <si>
    <t xml:space="preserve">德育测评 : 17.85分 智育测评 : 50.78分 体育测评 : 1.92分 美育测评 : 0.0分 劳育测评 : 3.4分 </t>
  </si>
  <si>
    <t>202213210414</t>
  </si>
  <si>
    <t>母典</t>
  </si>
  <si>
    <t>73.57</t>
  </si>
  <si>
    <t xml:space="preserve">德育测评 : 17.35分 智育测评 : 45.56分 体育测评 : 4.31分 美育测评 : 3.35分 劳育测评 : 3.0分 </t>
  </si>
  <si>
    <t>134</t>
  </si>
  <si>
    <t>202213210207</t>
  </si>
  <si>
    <t>冯心妍</t>
  </si>
  <si>
    <t>73.42</t>
  </si>
  <si>
    <t xml:space="preserve">德育测评 : 15.77分 智育测评 : 49.0分 体育测评 : 1.5分 美育测评 : 3.15分 劳育测评 : 4.0分 </t>
  </si>
  <si>
    <t>202213210429</t>
  </si>
  <si>
    <t>王涵裔</t>
  </si>
  <si>
    <t>73.37</t>
  </si>
  <si>
    <t xml:space="preserve">德育测评 : 18.75分 智育测评 : 45.41分 体育测评 : 2.76分 美育测评 : 3.45分 劳育测评 : 3.0分 </t>
  </si>
  <si>
    <t>136</t>
  </si>
  <si>
    <t>202213210403</t>
  </si>
  <si>
    <t>陈淌</t>
  </si>
  <si>
    <t>74.26</t>
  </si>
  <si>
    <t xml:space="preserve">德育测评 : 16.75分 智育测评 : 48.74分 体育测评 : 2.02分 美育测评 : 3.35分 劳育测评 : 3.4分 </t>
  </si>
  <si>
    <t>202213210106</t>
  </si>
  <si>
    <t>侯张博一</t>
  </si>
  <si>
    <t>72.72</t>
  </si>
  <si>
    <t xml:space="preserve">德育测评 : 15.5分 智育测评 : 48.36分 体育测评 : 2.66分 美育测评 : 3.2分 劳育测评 : 3.0分 </t>
  </si>
  <si>
    <t>138</t>
  </si>
  <si>
    <t>202213210208</t>
  </si>
  <si>
    <t>郭凤</t>
  </si>
  <si>
    <t>72.62</t>
  </si>
  <si>
    <t xml:space="preserve">德育测评 : 14.8分 智育测评 : 47.72分 体育测评 : 2.35分 美育测评 : 3.45分 劳育测评 : 4.3分 </t>
  </si>
  <si>
    <t>202213210411</t>
  </si>
  <si>
    <t>李音</t>
  </si>
  <si>
    <t>72.61</t>
  </si>
  <si>
    <t xml:space="preserve">德育测评 : 16.3分 智育测评 : 47.59分 体育测评 : 1.97分 美育测评 : 3.35分 劳育测评 : 3.4分 </t>
  </si>
  <si>
    <t>140</t>
  </si>
  <si>
    <t>202213210123</t>
  </si>
  <si>
    <t>叶梓谊</t>
  </si>
  <si>
    <t>72.57</t>
  </si>
  <si>
    <t xml:space="preserve">德育测评 : 16.0分 智育测评 : 47.58分 体育测评 : 1.99分 美育测评 : 3.2分 劳育测评 : 3.8分 </t>
  </si>
  <si>
    <t>141</t>
  </si>
  <si>
    <t>202226911218</t>
  </si>
  <si>
    <t>林嘉莹</t>
  </si>
  <si>
    <t>72.53</t>
  </si>
  <si>
    <t xml:space="preserve">德育测评 : 15.0分 智育测评 : 49.37分 体育测评 : 1.91分 美育测评 : 3.25分 劳育测评 : 3.0分 </t>
  </si>
  <si>
    <t>202213210417</t>
  </si>
  <si>
    <t>施恩余</t>
  </si>
  <si>
    <t>72.45</t>
  </si>
  <si>
    <t xml:space="preserve">德育测评 : 18.55分 智育测评 : 44.54分 体育测评 : 1.91分 美育测评 : 3.35分 劳育测评 : 4.1分 </t>
  </si>
  <si>
    <t>202213210216</t>
  </si>
  <si>
    <t>刘婧涵</t>
  </si>
  <si>
    <t>72.42</t>
  </si>
  <si>
    <t xml:space="preserve">德育测评 : 17.2分 智育测评 : 45.3分 体育测评 : 2.17分 美育测评 : 3.65分 劳育测评 : 4.1分 </t>
  </si>
  <si>
    <t>202226910810</t>
  </si>
  <si>
    <t>黄湘敏</t>
  </si>
  <si>
    <t>71.84</t>
  </si>
  <si>
    <t xml:space="preserve">德育测评 : 16.15分 智育测评 : 45.9分 体育测评 : 3.29分 美育测评 : 3.0分 劳育测评 : 3.5分 </t>
  </si>
  <si>
    <t>145</t>
  </si>
  <si>
    <t>202213210212</t>
  </si>
  <si>
    <t>江晓婷</t>
  </si>
  <si>
    <t>71.65</t>
  </si>
  <si>
    <t xml:space="preserve">德育测评 : 15.0分 智育测评 : 48.36分 体育测评 : 1.84分 美育测评 : 3.35分 劳育测评 : 3.1分 </t>
  </si>
  <si>
    <t>146</t>
  </si>
  <si>
    <t>202213210420</t>
  </si>
  <si>
    <t>王梦想</t>
  </si>
  <si>
    <t>71.56</t>
  </si>
  <si>
    <t xml:space="preserve">德育测评 : 15.5分 智育测评 : 48.23分 体育测评 : 1.38分 美育测评 : 3.25分 劳育测评 : 3.2分 </t>
  </si>
  <si>
    <t>147</t>
  </si>
  <si>
    <t>202213210405</t>
  </si>
  <si>
    <t>陈艳</t>
  </si>
  <si>
    <t>71.08</t>
  </si>
  <si>
    <t xml:space="preserve">德育测评 : 16.3分 智育测评 : 46.06分 体育测评 : 2.17分 美育测评 : 3.35分 劳育测评 : 3.2分 </t>
  </si>
  <si>
    <t>148</t>
  </si>
  <si>
    <t>202213210312</t>
  </si>
  <si>
    <t>李丹霞</t>
  </si>
  <si>
    <t>70.7</t>
  </si>
  <si>
    <t xml:space="preserve">德育测评 : 18.0分 智育测评 : 42.58分 体育测评 : 3.02分 美育测评 : 3.1分 劳育测评 : 4.0分 </t>
  </si>
  <si>
    <t>149</t>
  </si>
  <si>
    <t>202213210410</t>
  </si>
  <si>
    <t>李文豪</t>
  </si>
  <si>
    <t>70.64</t>
  </si>
  <si>
    <t xml:space="preserve">德育测评 : 15.75分 智育测评 : 47.34分 体育测评 : 1.2分 美育测评 : 3.35分 劳育测评 : 3.0分 </t>
  </si>
  <si>
    <t>202213210310</t>
  </si>
  <si>
    <t>黄若琳</t>
  </si>
  <si>
    <t>70.44</t>
  </si>
  <si>
    <t xml:space="preserve">德育测评 : 16.0分 智育测评 : 44.79分 体育测评 : 2.25分 美育测评 : 3.3分 劳育测评 : 4.1分 </t>
  </si>
  <si>
    <t>151</t>
  </si>
  <si>
    <t>202213210328</t>
  </si>
  <si>
    <t>周裕栋</t>
  </si>
  <si>
    <t xml:space="preserve">德育测评 : 18.6分 智育测评 : 39.8分 体育测评 : 4.2分 美育测评 : 3.2分 劳育测评 : 4.2分 </t>
  </si>
  <si>
    <t>152</t>
  </si>
  <si>
    <t>202213210321</t>
  </si>
  <si>
    <t>谢友思</t>
  </si>
  <si>
    <t>69.37</t>
  </si>
  <si>
    <t xml:space="preserve">德育测评 : 17.1分 智育测评 : 43.64分 体育测评 : 2.33分 美育测评 : 3.3分 劳育测评 : 3.0分 </t>
  </si>
  <si>
    <t>153</t>
  </si>
  <si>
    <t>202213210220</t>
  </si>
  <si>
    <t>王旭东</t>
  </si>
  <si>
    <t>68.9</t>
  </si>
  <si>
    <t xml:space="preserve">德育测评 : 11.92分 智育测评 : 49.0分 体育测评 : 1.83分 美育测评 : 3.15分 劳育测评 : 3.0分 </t>
  </si>
  <si>
    <t>202213210110</t>
  </si>
  <si>
    <t>林学真</t>
  </si>
  <si>
    <t xml:space="preserve">德育测评 : 16.25分 智育测评 : 43.26分 体育测评 : 2.13分 美育测评 : 3.2分 劳育测评 : 4.0分 </t>
  </si>
  <si>
    <t>202213210228</t>
  </si>
  <si>
    <t>周心航</t>
  </si>
  <si>
    <t>68.68</t>
  </si>
  <si>
    <t xml:space="preserve">德育测评 : 15.5分 智育测评 : 42.62分 体育测评 : 4.31分 美育测评 : 3.15分 劳育测评 : 3.1分 </t>
  </si>
  <si>
    <t>202113210617</t>
  </si>
  <si>
    <t>林思彤</t>
  </si>
  <si>
    <t>68.06</t>
  </si>
  <si>
    <t xml:space="preserve">德育测评 : 18.0分 智育测评 : 42.36分 体育测评 : 1.5分 美育测评 : 3.2分 劳育测评 : 3.0分 </t>
  </si>
  <si>
    <t>157</t>
  </si>
  <si>
    <t>202213210125</t>
  </si>
  <si>
    <t>张劲宇</t>
  </si>
  <si>
    <t xml:space="preserve">德育测评 : 15.5分 智育测评 : 42.24分 体育测评 : 2.46分 美育测评 : 3.6分 劳育测评 : 4.2分 </t>
  </si>
  <si>
    <t>158</t>
  </si>
  <si>
    <t>202213210424</t>
  </si>
  <si>
    <t>徐璐</t>
  </si>
  <si>
    <t>67.73</t>
  </si>
  <si>
    <t xml:space="preserve">德育测评 : 15.5分 智育测评 : 43.0分 体育测评 : 2.43分 美育测评 : 3.3分 劳育测评 : 3.5分 </t>
  </si>
  <si>
    <t>159</t>
  </si>
  <si>
    <t>202213210219</t>
  </si>
  <si>
    <t>罗忠凤</t>
  </si>
  <si>
    <t>67.7</t>
  </si>
  <si>
    <t xml:space="preserve">德育测评 : 15.5分 智育测评 : 44.28分 体育测评 : 1.77分 美育测评 : 3.15分 劳育测评 : 3.0分 </t>
  </si>
  <si>
    <t>160</t>
  </si>
  <si>
    <t>202213210225</t>
  </si>
  <si>
    <t>徐筱雅</t>
  </si>
  <si>
    <t>67.27</t>
  </si>
  <si>
    <t xml:space="preserve">德育测评 : 14.0分 智育测评 : 44.41分 体育测评 : 2.01分 美育测评 : 3.15分 劳育测评 : 3.7分 </t>
  </si>
  <si>
    <t>202213210107</t>
  </si>
  <si>
    <t>黄乐瑶</t>
  </si>
  <si>
    <t>67.18</t>
  </si>
  <si>
    <t xml:space="preserve">德育测评 : 15.3分 智育测评 : 41.46分 体育测评 : 4.12分 美育测评 : 3.3分 劳育测评 : 3.0分 </t>
  </si>
  <si>
    <t>162</t>
  </si>
  <si>
    <t>202213210322</t>
  </si>
  <si>
    <t>杨衍超</t>
  </si>
  <si>
    <t>67.17</t>
  </si>
  <si>
    <t xml:space="preserve">德育测评 : 16.35分 智育测评 : 42.24分 体育测评 : 2.28分 美育测评 : 3.0分 劳育测评 : 3.3分 </t>
  </si>
  <si>
    <t>202213210329</t>
  </si>
  <si>
    <t>黄天宇</t>
  </si>
  <si>
    <t>67.15</t>
  </si>
  <si>
    <t xml:space="preserve">德育测评 : 16.5分 智育测评 : 41.09分 体育测评 : 2.11分 美育测评 : 3.65分 劳育测评 : 3.8分 </t>
  </si>
  <si>
    <t>202213210101</t>
  </si>
  <si>
    <t>常育宁</t>
  </si>
  <si>
    <t>66.78</t>
  </si>
  <si>
    <t xml:space="preserve">德育测评 : 16.0分 智育测评 : 42.62分 体育测评 : 1.96分 美育测评 : 3.2分 劳育测评 : 3.0分 </t>
  </si>
  <si>
    <t>165</t>
  </si>
  <si>
    <t>202213210317</t>
  </si>
  <si>
    <t>王柳尹</t>
  </si>
  <si>
    <t>66.68</t>
  </si>
  <si>
    <t xml:space="preserve">德育测评 : 15.7分 智育测评 : 42.07分 体育测评 : 2.71分 美育测评 : 3.0分 劳育测评 : 3.2分 </t>
  </si>
  <si>
    <t>166</t>
  </si>
  <si>
    <t>202213210122</t>
  </si>
  <si>
    <t>姚允飒</t>
  </si>
  <si>
    <t>66.5</t>
  </si>
  <si>
    <t xml:space="preserve">德育测评 : 15.2分 智育测评 : 42.21分 体育测评 : 1.89分 美育测评 : 3.4分 劳育测评 : 3.8分 </t>
  </si>
  <si>
    <t>167</t>
  </si>
  <si>
    <t>202228110505</t>
  </si>
  <si>
    <t>方惠鑫</t>
  </si>
  <si>
    <t>66.09</t>
  </si>
  <si>
    <t xml:space="preserve">德育测评 : 15.0分 智育测评 : 41.86分 体育测评 : 2.08分 美育测评 : 3.15分 劳育测评 : 4.0分 </t>
  </si>
  <si>
    <t>202213210127</t>
  </si>
  <si>
    <t>张轩瑞</t>
  </si>
  <si>
    <t>65.97</t>
  </si>
  <si>
    <t xml:space="preserve">德育测评 : 15.5分 智育测评 : 40.96分 体育测评 : 3.31分 美育测评 : 3.2分 劳育测评 : 3.0分 </t>
  </si>
  <si>
    <t>202213210309</t>
  </si>
  <si>
    <t>胡金龙</t>
  </si>
  <si>
    <t>65.94</t>
  </si>
  <si>
    <t xml:space="preserve">德育测评 : 17.1分 智育测评 : 39.81分 体育测评 : 3.03分 美育测评 : 3.0分 劳育测评 : 3.0分 </t>
  </si>
  <si>
    <t>202213210308</t>
  </si>
  <si>
    <t>葛一舟</t>
  </si>
  <si>
    <t>64.79</t>
  </si>
  <si>
    <t xml:space="preserve">德育测评 : 15.5分 智育测评 : 41.09分 体育测评 : 2.2分 美育测评 : 3.0分 劳育测评 : 3.0分 </t>
  </si>
  <si>
    <t>202213210409</t>
  </si>
  <si>
    <t>靳晨煜</t>
  </si>
  <si>
    <t>64.36</t>
  </si>
  <si>
    <t xml:space="preserve">德育测评 : 15.6分 智育测评 : 40.32分 体育测评 : 1.69分 美育测评 : 3.75分 劳育测评 : 3.0分 </t>
  </si>
  <si>
    <t>172</t>
  </si>
  <si>
    <t>202213210126</t>
  </si>
  <si>
    <t>张明菊</t>
  </si>
  <si>
    <t>63.36</t>
  </si>
  <si>
    <t xml:space="preserve">德育测评 : 16.0分 智育测评 : 36.88分 体育测评 : 2.58分 美育测评 : 3.4分 劳育测评 : 4.5分 </t>
  </si>
  <si>
    <t>202213210119</t>
  </si>
  <si>
    <t>韦家春</t>
  </si>
  <si>
    <t>62.53</t>
  </si>
  <si>
    <t xml:space="preserve">德育测评 : 15.5分 智育测评 : 39.05分 体育测评 : 1.38分 美育测评 : 3.2分 劳育测评 : 3.4分 </t>
  </si>
  <si>
    <t>174</t>
  </si>
  <si>
    <t>202213210221</t>
  </si>
  <si>
    <t>王梓童</t>
  </si>
  <si>
    <t>61.91</t>
  </si>
  <si>
    <t xml:space="preserve">德育测评 : 15.0分 智育测评 : 39.69分 体育测评 : 1.07分 美育测评 : 3.15分 劳育测评 : 3.0分 </t>
  </si>
  <si>
    <t>175</t>
  </si>
  <si>
    <t>202213210305</t>
  </si>
  <si>
    <t>邓乾隆</t>
  </si>
  <si>
    <t>61.05</t>
  </si>
  <si>
    <t xml:space="preserve">德育测评 : 16.35分 智育测评 : 38.92分 体育测评 : 2.78分 美育测评 : 0.0分 劳育测评 : 3.0分 </t>
  </si>
  <si>
    <t>202213210421</t>
  </si>
  <si>
    <t>王文逸</t>
  </si>
  <si>
    <t>60.96</t>
  </si>
  <si>
    <t xml:space="preserve">德育测评 : 16.5分 智育测评 : 35.35分 体育测评 : 1.86分 美育测评 : 3.25分 劳育测评 : 4.0分 </t>
  </si>
  <si>
    <t>202213210423</t>
  </si>
  <si>
    <t>熊嘉欣</t>
  </si>
  <si>
    <t>60.8</t>
  </si>
  <si>
    <t xml:space="preserve">德育测评 : 15.5分 智育测评 : 35.22分 体育测评 : 2.73分 美育测评 : 3.35分 劳育测评 : 4.0分 </t>
  </si>
  <si>
    <t>178</t>
  </si>
  <si>
    <t>202213210404</t>
  </si>
  <si>
    <t>陈星玥</t>
  </si>
  <si>
    <t>60.54</t>
  </si>
  <si>
    <t xml:space="preserve">德育测评 : 15.8分 智育测评 : 36.62分 体育测评 : 1.87分 美育测评 : 3.25分 劳育测评 : 3.0分 </t>
  </si>
  <si>
    <t>179</t>
  </si>
  <si>
    <t>202213210412</t>
  </si>
  <si>
    <t>林晓娜</t>
  </si>
  <si>
    <t>59.74</t>
  </si>
  <si>
    <t xml:space="preserve">德育测评 : 15.9分 智育测评 : 37.52分 体育测评 : 1.57分 美育测评 : 3.35分 劳育测评 : 1.4分 </t>
  </si>
  <si>
    <t>180</t>
  </si>
  <si>
    <t>202213210214</t>
  </si>
  <si>
    <t>李晓雯</t>
  </si>
  <si>
    <t>59.46</t>
  </si>
  <si>
    <t xml:space="preserve">德育测评 : 16.0分 智育测评 : 35.35分 体育测评 : 1.76分 美育测评 : 3.15分 劳育测评 : 3.2分 </t>
  </si>
  <si>
    <t>181</t>
  </si>
  <si>
    <t>202213210408</t>
  </si>
  <si>
    <t>黄金明</t>
  </si>
  <si>
    <t>58.3</t>
  </si>
  <si>
    <t xml:space="preserve">德育测评 : 15.8分 智育测评 : 34.19分 体育测评 : 1.71分 美育测评 : 3.25分 劳育测评 : 3.35分 </t>
  </si>
  <si>
    <t>182</t>
  </si>
  <si>
    <t>202213210401</t>
  </si>
  <si>
    <t>陈国梁</t>
  </si>
  <si>
    <t>58.21</t>
  </si>
  <si>
    <t xml:space="preserve">德育测评 : 15.0分 智育测评 : 35.22分 体育测评 : 1.99分 美育测评 : 3.0分 劳育测评 : 3.0分 </t>
  </si>
  <si>
    <t>202213210425</t>
  </si>
  <si>
    <t>张飞</t>
  </si>
  <si>
    <t>57.88</t>
  </si>
  <si>
    <t xml:space="preserve">德育测评 : 16.55分 智育测评 : 32.61分 体育测评 : 1.62分 美育测评 : 3.1分 劳育测评 : 4.0分 </t>
  </si>
  <si>
    <t>184</t>
  </si>
  <si>
    <t>202213210319</t>
  </si>
  <si>
    <t>韦斌斌</t>
  </si>
  <si>
    <t>56.86</t>
  </si>
  <si>
    <t xml:space="preserve">德育测评 : 15.5分 智育测评 : 32.41分 体育测评 : 2.95分 美育测评 : 3.0分 劳育测评 : 3.0分 </t>
  </si>
  <si>
    <t>185</t>
  </si>
  <si>
    <t>202213210118</t>
  </si>
  <si>
    <t>王胤</t>
  </si>
  <si>
    <t>53.81</t>
  </si>
  <si>
    <t xml:space="preserve">德育测评 : 14.5分 智育测评 : 31.65分 体育测评 : 1.46分 美育测评 : 3.2分 劳育测评 : 3.0分 </t>
  </si>
  <si>
    <t>202213210226</t>
  </si>
  <si>
    <t>张珈宁</t>
  </si>
  <si>
    <t>53.28</t>
  </si>
  <si>
    <t xml:space="preserve">德育测评 : 15.5分 智育测评 : 33.31分 体育测评 : 1.32分 美育测评 : 3.15分 劳育测评 : 0.0分 </t>
  </si>
  <si>
    <t>187</t>
  </si>
  <si>
    <t>202213210205</t>
  </si>
  <si>
    <t>陈筱晴</t>
  </si>
  <si>
    <t>52.79</t>
  </si>
  <si>
    <t xml:space="preserve">德育测评 : 15.0分 智育测评 : 29.99分 体育测评 : 1.8分 美育测评 : 3.0分 劳育测评 : 3.0分 </t>
  </si>
  <si>
    <t>188</t>
  </si>
  <si>
    <t>202213210227</t>
  </si>
  <si>
    <t>张焱超</t>
  </si>
  <si>
    <t>50.03</t>
  </si>
  <si>
    <t xml:space="preserve">德育测评 : 14.5分 智育测评 : 30.88分 体育测评 : 1.65分 美育测评 : 3.0分 劳育测评 : 0.0分 </t>
  </si>
  <si>
    <t>序号</t>
    <phoneticPr fontId="2" type="noConversion"/>
  </si>
  <si>
    <t>华南农业大学综合测评排名统计表</t>
  </si>
  <si>
    <t>植物保护学院   2021-2022学年    ____2022____年级非丁颖班      本年级测评人数_____159_____</t>
  </si>
  <si>
    <t xml:space="preserve">德育测评 : 19.4分 智育测评 : 50.63分 体育测评 : 2.29分 美育测评 : 5.0分 劳育测评 : 4.1分 </t>
    <phoneticPr fontId="2" type="noConversion"/>
  </si>
  <si>
    <t>是否体测未达到80分/有不及格/有违纪/缓考</t>
  </si>
  <si>
    <t>有不及格</t>
  </si>
  <si>
    <t>体测未达到80</t>
    <phoneticPr fontId="2" type="noConversion"/>
  </si>
  <si>
    <t>体测未达到80</t>
  </si>
  <si>
    <t>有不及格，体测未达到80</t>
    <phoneticPr fontId="2" type="noConversion"/>
  </si>
  <si>
    <t>有不及格，缓考</t>
    <phoneticPr fontId="2" type="noConversion"/>
  </si>
  <si>
    <t>有缓考，体测未达到80</t>
    <phoneticPr fontId="2" type="noConversion"/>
  </si>
  <si>
    <t>有缓考</t>
  </si>
  <si>
    <t>体测未达到80分</t>
    <phoneticPr fontId="2" type="noConversion"/>
  </si>
  <si>
    <t>体测未达到80分</t>
  </si>
  <si>
    <t>有缓考，体测未达到80分</t>
    <phoneticPr fontId="2" type="noConversion"/>
  </si>
  <si>
    <t>有不及格，体测未达到80分</t>
    <phoneticPr fontId="2" type="noConversion"/>
  </si>
  <si>
    <t>拟获奖项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</si>
  <si>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</si>
  <si>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</si>
  <si>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</si>
  <si>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三等奖</t>
    <phoneticPr fontId="2" type="noConversion"/>
  </si>
  <si>
    <t>三等奖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</si>
</sst>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6">
    <font>
      <sz val="11"/>
      <color indexed="8"/>
      <name val="等线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indexed="8"/>
      <name val="Microsoft YaHei"/>
      <charset val="134"/>
    </font>
    <font>
      <b/>
      <sz val="16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1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2"/>
  <sheetViews>
    <sheetView tabSelected="1" topLeftCell="A142" zoomScale="106" zoomScaleNormal="106" workbookViewId="0">
      <selection activeCell="F28" sqref="A28:XFD28"/>
    </sheetView>
  </sheetViews>
  <sheetFormatPr defaultRowHeight="14.25"/>
  <cols>
    <col min="1" max="1" width="6" style="1" bestFit="1" customWidth="1"/>
    <col min="2" max="2" width="11.875" bestFit="1" customWidth="1"/>
    <col min="3" max="3" width="6.375" bestFit="1" customWidth="1"/>
    <col min="4" max="4" width="14.5" bestFit="1" customWidth="1"/>
    <col min="5" max="5" width="23.875" bestFit="1" customWidth="1"/>
    <col min="6" max="6" width="13.75" bestFit="1" customWidth="1"/>
    <col min="7" max="7" width="15.625" bestFit="1" customWidth="1"/>
    <col min="8" max="8" width="10.125" bestFit="1" customWidth="1"/>
    <col min="9" max="9" width="6" bestFit="1" customWidth="1"/>
    <col min="10" max="10" width="26.125" bestFit="1" customWidth="1"/>
    <col min="11" max="11" width="10.125" bestFit="1" customWidth="1"/>
    <col min="12" max="13" width="16" bestFit="1" customWidth="1"/>
    <col min="14" max="17" width="10.125" bestFit="1" customWidth="1"/>
    <col min="18" max="18" width="94.625" bestFit="1" customWidth="1"/>
    <col min="19" max="19" width="45.375" bestFit="1" customWidth="1"/>
  </cols>
  <sheetData>
    <row r="1" spans="1:20" ht="22.5" customHeight="1">
      <c r="A1" s="9" t="s">
        <v>963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3.45" customHeight="1">
      <c r="A2" s="9" t="s">
        <v>964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>
      <c r="A3" s="1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966</v>
      </c>
      <c r="T3" s="4" t="s">
        <v>978</v>
      </c>
    </row>
    <row r="4" spans="1:20">
      <c r="A4" s="1">
        <v>1</v>
      </c>
      <c r="B4" t="s">
        <v>19</v>
      </c>
      <c r="C4" t="s">
        <v>20</v>
      </c>
      <c r="D4" t="s">
        <v>21</v>
      </c>
      <c r="E4" t="s">
        <v>22</v>
      </c>
      <c r="F4" t="s">
        <v>23</v>
      </c>
      <c r="G4" t="s">
        <v>24</v>
      </c>
      <c r="H4" t="s">
        <v>25</v>
      </c>
      <c r="I4" t="s">
        <v>26</v>
      </c>
      <c r="J4" t="s">
        <v>27</v>
      </c>
      <c r="K4" s="1">
        <v>4.29</v>
      </c>
      <c r="L4" s="1" t="s">
        <v>18</v>
      </c>
      <c r="M4" s="3">
        <f t="shared" ref="M4:M35" si="0">RANK(K4,K$4:K$162,0)</f>
        <v>2</v>
      </c>
      <c r="N4" t="s">
        <v>29</v>
      </c>
      <c r="O4" t="s">
        <v>18</v>
      </c>
      <c r="P4" t="s">
        <v>18</v>
      </c>
      <c r="Q4" t="s">
        <v>18</v>
      </c>
      <c r="R4" t="s">
        <v>30</v>
      </c>
      <c r="T4" s="4" t="s">
        <v>979</v>
      </c>
    </row>
    <row r="5" spans="1:20">
      <c r="A5" s="1">
        <v>2</v>
      </c>
      <c r="B5" t="s">
        <v>19</v>
      </c>
      <c r="C5" t="s">
        <v>20</v>
      </c>
      <c r="D5" t="s">
        <v>21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27</v>
      </c>
      <c r="K5" s="1">
        <v>4.07</v>
      </c>
      <c r="L5" s="1" t="s">
        <v>37</v>
      </c>
      <c r="M5" s="3">
        <f t="shared" si="0"/>
        <v>12</v>
      </c>
      <c r="N5" t="s">
        <v>38</v>
      </c>
      <c r="O5" t="s">
        <v>31</v>
      </c>
      <c r="P5" t="s">
        <v>31</v>
      </c>
      <c r="Q5" t="s">
        <v>18</v>
      </c>
      <c r="R5" t="s">
        <v>39</v>
      </c>
      <c r="T5" s="4" t="s">
        <v>979</v>
      </c>
    </row>
    <row r="6" spans="1:20">
      <c r="A6" s="1">
        <v>3</v>
      </c>
      <c r="B6" t="s">
        <v>19</v>
      </c>
      <c r="C6" t="s">
        <v>20</v>
      </c>
      <c r="D6" t="s">
        <v>21</v>
      </c>
      <c r="E6" t="s">
        <v>32</v>
      </c>
      <c r="F6" t="s">
        <v>33</v>
      </c>
      <c r="G6" t="s">
        <v>55</v>
      </c>
      <c r="H6" t="s">
        <v>56</v>
      </c>
      <c r="I6" t="s">
        <v>26</v>
      </c>
      <c r="J6" t="s">
        <v>27</v>
      </c>
      <c r="K6" s="1">
        <v>4.28</v>
      </c>
      <c r="L6" s="1" t="s">
        <v>18</v>
      </c>
      <c r="M6" s="3">
        <f t="shared" si="0"/>
        <v>3</v>
      </c>
      <c r="N6" t="s">
        <v>57</v>
      </c>
      <c r="O6" t="s">
        <v>47</v>
      </c>
      <c r="P6" t="s">
        <v>37</v>
      </c>
      <c r="Q6" t="s">
        <v>31</v>
      </c>
      <c r="R6" t="s">
        <v>58</v>
      </c>
      <c r="T6" s="4" t="s">
        <v>979</v>
      </c>
    </row>
    <row r="7" spans="1:20">
      <c r="A7" s="1">
        <v>4</v>
      </c>
      <c r="B7" t="s">
        <v>19</v>
      </c>
      <c r="C7" t="s">
        <v>20</v>
      </c>
      <c r="D7" t="s">
        <v>21</v>
      </c>
      <c r="E7" t="s">
        <v>22</v>
      </c>
      <c r="F7" t="s">
        <v>48</v>
      </c>
      <c r="G7" t="s">
        <v>49</v>
      </c>
      <c r="H7" t="s">
        <v>50</v>
      </c>
      <c r="I7" t="s">
        <v>26</v>
      </c>
      <c r="J7" t="s">
        <v>27</v>
      </c>
      <c r="K7" s="1">
        <v>4.28</v>
      </c>
      <c r="L7" s="1" t="s">
        <v>18</v>
      </c>
      <c r="M7" s="3">
        <f t="shared" si="0"/>
        <v>3</v>
      </c>
      <c r="N7" t="s">
        <v>52</v>
      </c>
      <c r="O7" t="s">
        <v>53</v>
      </c>
      <c r="P7" t="s">
        <v>47</v>
      </c>
      <c r="Q7" t="s">
        <v>18</v>
      </c>
      <c r="R7" t="s">
        <v>54</v>
      </c>
      <c r="T7" s="4" t="s">
        <v>980</v>
      </c>
    </row>
    <row r="8" spans="1:20">
      <c r="A8" s="1">
        <v>5</v>
      </c>
      <c r="B8" t="s">
        <v>19</v>
      </c>
      <c r="C8" t="s">
        <v>20</v>
      </c>
      <c r="D8" t="s">
        <v>21</v>
      </c>
      <c r="E8" t="s">
        <v>22</v>
      </c>
      <c r="F8" t="s">
        <v>66</v>
      </c>
      <c r="G8" t="s">
        <v>67</v>
      </c>
      <c r="H8" t="s">
        <v>68</v>
      </c>
      <c r="I8" t="s">
        <v>26</v>
      </c>
      <c r="J8" t="s">
        <v>69</v>
      </c>
      <c r="K8" s="1">
        <v>3.96</v>
      </c>
      <c r="L8" s="1" t="s">
        <v>65</v>
      </c>
      <c r="M8" s="3">
        <f t="shared" si="0"/>
        <v>28</v>
      </c>
      <c r="N8" t="s">
        <v>70</v>
      </c>
      <c r="O8" t="s">
        <v>65</v>
      </c>
      <c r="P8" t="s">
        <v>53</v>
      </c>
      <c r="Q8" t="s">
        <v>18</v>
      </c>
      <c r="R8" t="s">
        <v>71</v>
      </c>
      <c r="T8" s="4" t="s">
        <v>980</v>
      </c>
    </row>
    <row r="9" spans="1:20">
      <c r="A9" s="1">
        <v>6</v>
      </c>
      <c r="B9" t="s">
        <v>19</v>
      </c>
      <c r="C9" t="s">
        <v>20</v>
      </c>
      <c r="D9" t="s">
        <v>21</v>
      </c>
      <c r="E9" t="s">
        <v>22</v>
      </c>
      <c r="F9" t="s">
        <v>66</v>
      </c>
      <c r="G9" t="s">
        <v>86</v>
      </c>
      <c r="H9" t="s">
        <v>87</v>
      </c>
      <c r="I9" t="s">
        <v>26</v>
      </c>
      <c r="J9" t="s">
        <v>27</v>
      </c>
      <c r="K9" s="1">
        <v>4.07</v>
      </c>
      <c r="L9" s="1" t="s">
        <v>47</v>
      </c>
      <c r="M9" s="3">
        <f t="shared" si="0"/>
        <v>12</v>
      </c>
      <c r="N9" t="s">
        <v>89</v>
      </c>
      <c r="O9" t="s">
        <v>78</v>
      </c>
      <c r="P9" t="s">
        <v>59</v>
      </c>
      <c r="Q9" t="s">
        <v>31</v>
      </c>
      <c r="R9" t="s">
        <v>90</v>
      </c>
      <c r="T9" s="4" t="s">
        <v>980</v>
      </c>
    </row>
    <row r="10" spans="1:20">
      <c r="A10" s="1">
        <v>7</v>
      </c>
      <c r="B10" t="s">
        <v>19</v>
      </c>
      <c r="C10" t="s">
        <v>20</v>
      </c>
      <c r="D10" t="s">
        <v>21</v>
      </c>
      <c r="E10" t="s">
        <v>22</v>
      </c>
      <c r="F10" t="s">
        <v>66</v>
      </c>
      <c r="G10" t="s">
        <v>102</v>
      </c>
      <c r="H10" t="s">
        <v>103</v>
      </c>
      <c r="I10" t="s">
        <v>36</v>
      </c>
      <c r="J10" t="s">
        <v>27</v>
      </c>
      <c r="K10" s="1">
        <v>4.25</v>
      </c>
      <c r="L10" s="1" t="s">
        <v>31</v>
      </c>
      <c r="M10" s="3">
        <f t="shared" si="0"/>
        <v>6</v>
      </c>
      <c r="N10" t="s">
        <v>105</v>
      </c>
      <c r="O10" t="s">
        <v>81</v>
      </c>
      <c r="P10" t="s">
        <v>65</v>
      </c>
      <c r="Q10" t="s">
        <v>37</v>
      </c>
      <c r="R10" t="s">
        <v>106</v>
      </c>
      <c r="T10" s="4" t="s">
        <v>980</v>
      </c>
    </row>
    <row r="11" spans="1:20">
      <c r="A11" s="1">
        <v>8</v>
      </c>
      <c r="B11" t="s">
        <v>19</v>
      </c>
      <c r="C11" t="s">
        <v>20</v>
      </c>
      <c r="D11" t="s">
        <v>21</v>
      </c>
      <c r="E11" t="s">
        <v>22</v>
      </c>
      <c r="F11" t="s">
        <v>23</v>
      </c>
      <c r="G11" t="s">
        <v>119</v>
      </c>
      <c r="H11" t="s">
        <v>120</v>
      </c>
      <c r="I11" t="s">
        <v>26</v>
      </c>
      <c r="J11" t="s">
        <v>27</v>
      </c>
      <c r="K11" s="1">
        <v>4.25</v>
      </c>
      <c r="L11" s="1" t="s">
        <v>37</v>
      </c>
      <c r="M11" s="3">
        <f t="shared" si="0"/>
        <v>6</v>
      </c>
      <c r="N11" t="s">
        <v>122</v>
      </c>
      <c r="O11" t="s">
        <v>62</v>
      </c>
      <c r="P11" t="s">
        <v>72</v>
      </c>
      <c r="Q11" t="s">
        <v>31</v>
      </c>
      <c r="R11" t="s">
        <v>123</v>
      </c>
      <c r="T11" s="4" t="s">
        <v>980</v>
      </c>
    </row>
    <row r="12" spans="1:20">
      <c r="A12" s="1">
        <v>9</v>
      </c>
      <c r="B12" t="s">
        <v>19</v>
      </c>
      <c r="C12" t="s">
        <v>20</v>
      </c>
      <c r="D12" t="s">
        <v>21</v>
      </c>
      <c r="E12" t="s">
        <v>22</v>
      </c>
      <c r="F12" t="s">
        <v>23</v>
      </c>
      <c r="G12" t="s">
        <v>137</v>
      </c>
      <c r="H12" t="s">
        <v>138</v>
      </c>
      <c r="I12" t="s">
        <v>36</v>
      </c>
      <c r="J12" t="s">
        <v>27</v>
      </c>
      <c r="K12" s="1">
        <v>4.24</v>
      </c>
      <c r="L12" s="1" t="s">
        <v>47</v>
      </c>
      <c r="M12" s="3">
        <f t="shared" si="0"/>
        <v>8</v>
      </c>
      <c r="N12" t="s">
        <v>140</v>
      </c>
      <c r="O12" t="s">
        <v>124</v>
      </c>
      <c r="P12" t="s">
        <v>78</v>
      </c>
      <c r="Q12" t="s">
        <v>37</v>
      </c>
      <c r="R12" t="s">
        <v>141</v>
      </c>
      <c r="T12" s="4" t="s">
        <v>980</v>
      </c>
    </row>
    <row r="13" spans="1:20" ht="15" customHeight="1">
      <c r="A13" s="1">
        <v>10</v>
      </c>
      <c r="B13" t="s">
        <v>19</v>
      </c>
      <c r="C13" t="s">
        <v>20</v>
      </c>
      <c r="D13" t="s">
        <v>21</v>
      </c>
      <c r="E13" t="s">
        <v>22</v>
      </c>
      <c r="F13" t="s">
        <v>66</v>
      </c>
      <c r="G13" t="s">
        <v>153</v>
      </c>
      <c r="H13" t="s">
        <v>154</v>
      </c>
      <c r="I13" t="s">
        <v>26</v>
      </c>
      <c r="J13" t="s">
        <v>27</v>
      </c>
      <c r="K13" s="1">
        <v>4.07</v>
      </c>
      <c r="L13" s="1" t="s">
        <v>37</v>
      </c>
      <c r="M13" s="3">
        <f t="shared" si="0"/>
        <v>12</v>
      </c>
      <c r="N13" t="s">
        <v>156</v>
      </c>
      <c r="O13" t="s">
        <v>136</v>
      </c>
      <c r="P13" t="s">
        <v>85</v>
      </c>
      <c r="Q13" t="s">
        <v>47</v>
      </c>
      <c r="R13" t="s">
        <v>157</v>
      </c>
      <c r="S13" t="str">
        <f>VLOOKUP(G13,Sheet1!A:B,2,0)</f>
        <v>体测未达到80</v>
      </c>
    </row>
    <row r="14" spans="1:20">
      <c r="A14" s="1">
        <v>11</v>
      </c>
      <c r="B14" t="s">
        <v>19</v>
      </c>
      <c r="C14" t="s">
        <v>20</v>
      </c>
      <c r="D14" t="s">
        <v>21</v>
      </c>
      <c r="E14" t="s">
        <v>22</v>
      </c>
      <c r="F14" t="s">
        <v>48</v>
      </c>
      <c r="G14" t="s">
        <v>171</v>
      </c>
      <c r="H14" t="s">
        <v>172</v>
      </c>
      <c r="I14" t="s">
        <v>26</v>
      </c>
      <c r="J14" t="s">
        <v>27</v>
      </c>
      <c r="K14" s="1">
        <v>3.96</v>
      </c>
      <c r="L14" s="1" t="s">
        <v>53</v>
      </c>
      <c r="M14" s="3">
        <f t="shared" si="0"/>
        <v>28</v>
      </c>
      <c r="N14" t="s">
        <v>173</v>
      </c>
      <c r="O14" t="s">
        <v>142</v>
      </c>
      <c r="P14" t="s">
        <v>44</v>
      </c>
      <c r="Q14" t="s">
        <v>31</v>
      </c>
      <c r="R14" s="4" t="s">
        <v>965</v>
      </c>
      <c r="S14" t="str">
        <f>VLOOKUP(G14,Sheet1!A:B,2,0)</f>
        <v>体测未达到80</v>
      </c>
    </row>
    <row r="15" spans="1:20">
      <c r="A15" s="1">
        <v>12</v>
      </c>
      <c r="B15" t="s">
        <v>19</v>
      </c>
      <c r="C15" t="s">
        <v>20</v>
      </c>
      <c r="D15" t="s">
        <v>21</v>
      </c>
      <c r="E15" t="s">
        <v>32</v>
      </c>
      <c r="F15" t="s">
        <v>33</v>
      </c>
      <c r="G15" t="s">
        <v>73</v>
      </c>
      <c r="H15" t="s">
        <v>74</v>
      </c>
      <c r="I15" t="s">
        <v>26</v>
      </c>
      <c r="J15" t="s">
        <v>69</v>
      </c>
      <c r="K15" s="1">
        <v>4.13</v>
      </c>
      <c r="L15" s="1" t="s">
        <v>31</v>
      </c>
      <c r="M15" s="3">
        <f t="shared" si="0"/>
        <v>10</v>
      </c>
      <c r="N15" t="s">
        <v>75</v>
      </c>
      <c r="O15" t="s">
        <v>76</v>
      </c>
      <c r="P15" t="s">
        <v>81</v>
      </c>
      <c r="Q15" t="s">
        <v>37</v>
      </c>
      <c r="R15" t="s">
        <v>77</v>
      </c>
      <c r="S15" t="str">
        <f>VLOOKUP(G15,Sheet1!A:B,2,0)</f>
        <v>体测未达到80</v>
      </c>
    </row>
    <row r="16" spans="1:20">
      <c r="A16" s="1">
        <v>13</v>
      </c>
      <c r="B16" t="s">
        <v>19</v>
      </c>
      <c r="C16" t="s">
        <v>20</v>
      </c>
      <c r="D16" t="s">
        <v>21</v>
      </c>
      <c r="E16" t="s">
        <v>22</v>
      </c>
      <c r="F16" t="s">
        <v>48</v>
      </c>
      <c r="G16" t="s">
        <v>187</v>
      </c>
      <c r="H16" t="s">
        <v>188</v>
      </c>
      <c r="I16" t="s">
        <v>26</v>
      </c>
      <c r="J16" t="s">
        <v>27</v>
      </c>
      <c r="K16" s="1">
        <v>3.93</v>
      </c>
      <c r="L16" s="1" t="s">
        <v>44</v>
      </c>
      <c r="M16" s="3">
        <f t="shared" si="0"/>
        <v>37</v>
      </c>
      <c r="N16" t="s">
        <v>75</v>
      </c>
      <c r="O16" t="s">
        <v>76</v>
      </c>
      <c r="P16" t="s">
        <v>101</v>
      </c>
      <c r="Q16" t="s">
        <v>37</v>
      </c>
      <c r="R16" t="s">
        <v>189</v>
      </c>
      <c r="T16" s="4" t="s">
        <v>980</v>
      </c>
    </row>
    <row r="17" spans="1:20">
      <c r="A17" s="1">
        <v>14</v>
      </c>
      <c r="B17" t="s">
        <v>19</v>
      </c>
      <c r="C17" t="s">
        <v>20</v>
      </c>
      <c r="D17" t="s">
        <v>21</v>
      </c>
      <c r="E17" t="s">
        <v>22</v>
      </c>
      <c r="F17" t="s">
        <v>23</v>
      </c>
      <c r="G17" t="s">
        <v>202</v>
      </c>
      <c r="H17" t="s">
        <v>203</v>
      </c>
      <c r="I17" t="s">
        <v>26</v>
      </c>
      <c r="J17" t="s">
        <v>27</v>
      </c>
      <c r="K17" s="1">
        <v>4.2699999999999996</v>
      </c>
      <c r="L17" s="1" t="s">
        <v>31</v>
      </c>
      <c r="M17" s="3">
        <f t="shared" si="0"/>
        <v>5</v>
      </c>
      <c r="N17" t="s">
        <v>205</v>
      </c>
      <c r="O17" t="s">
        <v>158</v>
      </c>
      <c r="P17" t="s">
        <v>107</v>
      </c>
      <c r="Q17" t="s">
        <v>47</v>
      </c>
      <c r="R17" t="s">
        <v>206</v>
      </c>
      <c r="T17" s="4" t="s">
        <v>980</v>
      </c>
    </row>
    <row r="18" spans="1:20">
      <c r="A18" s="1">
        <v>15</v>
      </c>
      <c r="B18" t="s">
        <v>19</v>
      </c>
      <c r="C18" t="s">
        <v>20</v>
      </c>
      <c r="D18" t="s">
        <v>21</v>
      </c>
      <c r="E18" t="s">
        <v>22</v>
      </c>
      <c r="F18" t="s">
        <v>66</v>
      </c>
      <c r="G18" t="s">
        <v>219</v>
      </c>
      <c r="H18" t="s">
        <v>220</v>
      </c>
      <c r="I18" t="s">
        <v>26</v>
      </c>
      <c r="J18" t="s">
        <v>27</v>
      </c>
      <c r="K18" s="1">
        <v>4.07</v>
      </c>
      <c r="L18" s="1" t="s">
        <v>53</v>
      </c>
      <c r="M18" s="3">
        <f t="shared" si="0"/>
        <v>12</v>
      </c>
      <c r="N18" t="s">
        <v>199</v>
      </c>
      <c r="O18" t="s">
        <v>164</v>
      </c>
      <c r="P18" t="s">
        <v>62</v>
      </c>
      <c r="Q18" t="s">
        <v>53</v>
      </c>
      <c r="R18" t="s">
        <v>222</v>
      </c>
      <c r="T18" s="4" t="s">
        <v>980</v>
      </c>
    </row>
    <row r="19" spans="1:20">
      <c r="A19" s="1">
        <v>16</v>
      </c>
      <c r="B19" t="s">
        <v>19</v>
      </c>
      <c r="C19" t="s">
        <v>20</v>
      </c>
      <c r="D19" t="s">
        <v>21</v>
      </c>
      <c r="E19" t="s">
        <v>22</v>
      </c>
      <c r="F19" t="s">
        <v>23</v>
      </c>
      <c r="G19" t="s">
        <v>232</v>
      </c>
      <c r="H19" t="s">
        <v>233</v>
      </c>
      <c r="I19" t="s">
        <v>26</v>
      </c>
      <c r="J19" t="s">
        <v>27</v>
      </c>
      <c r="K19" s="1">
        <v>3.96</v>
      </c>
      <c r="L19" s="1" t="s">
        <v>85</v>
      </c>
      <c r="M19" s="3">
        <f t="shared" si="0"/>
        <v>28</v>
      </c>
      <c r="N19" t="s">
        <v>234</v>
      </c>
      <c r="O19" t="s">
        <v>186</v>
      </c>
      <c r="P19" t="s">
        <v>118</v>
      </c>
      <c r="Q19" t="s">
        <v>53</v>
      </c>
      <c r="R19" t="s">
        <v>235</v>
      </c>
      <c r="T19" s="4" t="s">
        <v>981</v>
      </c>
    </row>
    <row r="20" spans="1:20">
      <c r="A20" s="1">
        <v>17</v>
      </c>
      <c r="B20" t="s">
        <v>19</v>
      </c>
      <c r="C20" t="s">
        <v>20</v>
      </c>
      <c r="D20" t="s">
        <v>21</v>
      </c>
      <c r="E20" t="s">
        <v>22</v>
      </c>
      <c r="F20" t="s">
        <v>23</v>
      </c>
      <c r="G20" t="s">
        <v>247</v>
      </c>
      <c r="H20" t="s">
        <v>248</v>
      </c>
      <c r="I20" t="s">
        <v>36</v>
      </c>
      <c r="J20" t="s">
        <v>27</v>
      </c>
      <c r="K20" s="1">
        <v>3.89</v>
      </c>
      <c r="L20" s="1" t="s">
        <v>44</v>
      </c>
      <c r="M20" s="3">
        <f t="shared" si="0"/>
        <v>45</v>
      </c>
      <c r="N20" t="s">
        <v>249</v>
      </c>
      <c r="O20" t="s">
        <v>196</v>
      </c>
      <c r="P20" t="s">
        <v>124</v>
      </c>
      <c r="Q20" t="s">
        <v>59</v>
      </c>
      <c r="R20" t="s">
        <v>250</v>
      </c>
      <c r="T20" s="4" t="s">
        <v>981</v>
      </c>
    </row>
    <row r="21" spans="1:20">
      <c r="A21" s="1">
        <v>18</v>
      </c>
      <c r="B21" t="s">
        <v>19</v>
      </c>
      <c r="C21" t="s">
        <v>20</v>
      </c>
      <c r="D21" t="s">
        <v>21</v>
      </c>
      <c r="E21" t="s">
        <v>22</v>
      </c>
      <c r="F21" t="s">
        <v>66</v>
      </c>
      <c r="G21" t="s">
        <v>260</v>
      </c>
      <c r="H21" t="s">
        <v>261</v>
      </c>
      <c r="I21" t="s">
        <v>36</v>
      </c>
      <c r="J21" t="s">
        <v>27</v>
      </c>
      <c r="K21" s="1">
        <v>4.3099999999999996</v>
      </c>
      <c r="L21" s="1" t="s">
        <v>18</v>
      </c>
      <c r="M21" s="3">
        <f t="shared" si="0"/>
        <v>1</v>
      </c>
      <c r="N21" t="s">
        <v>262</v>
      </c>
      <c r="O21" t="s">
        <v>201</v>
      </c>
      <c r="P21" t="s">
        <v>130</v>
      </c>
      <c r="Q21" t="s">
        <v>59</v>
      </c>
      <c r="R21" t="s">
        <v>263</v>
      </c>
      <c r="S21" t="str">
        <f>VLOOKUP(G21,Sheet1!A:B,2,0)</f>
        <v>体测未达到80</v>
      </c>
    </row>
    <row r="22" spans="1:20">
      <c r="A22" s="1">
        <v>19</v>
      </c>
      <c r="B22" t="s">
        <v>19</v>
      </c>
      <c r="C22" t="s">
        <v>20</v>
      </c>
      <c r="D22" t="s">
        <v>21</v>
      </c>
      <c r="E22" t="s">
        <v>22</v>
      </c>
      <c r="F22" t="s">
        <v>48</v>
      </c>
      <c r="G22" t="s">
        <v>275</v>
      </c>
      <c r="H22" t="s">
        <v>276</v>
      </c>
      <c r="I22" t="s">
        <v>26</v>
      </c>
      <c r="J22" t="s">
        <v>27</v>
      </c>
      <c r="K22" s="1">
        <v>3.99</v>
      </c>
      <c r="L22" s="1" t="s">
        <v>47</v>
      </c>
      <c r="M22" s="3">
        <f t="shared" si="0"/>
        <v>21</v>
      </c>
      <c r="N22" t="s">
        <v>278</v>
      </c>
      <c r="O22" t="s">
        <v>98</v>
      </c>
      <c r="P22" t="s">
        <v>136</v>
      </c>
      <c r="Q22" t="s">
        <v>47</v>
      </c>
      <c r="R22" t="s">
        <v>279</v>
      </c>
      <c r="T22" s="4" t="s">
        <v>981</v>
      </c>
    </row>
    <row r="23" spans="1:20">
      <c r="A23" s="1">
        <v>20</v>
      </c>
      <c r="B23" t="s">
        <v>19</v>
      </c>
      <c r="C23" t="s">
        <v>20</v>
      </c>
      <c r="D23" t="s">
        <v>21</v>
      </c>
      <c r="E23" t="s">
        <v>22</v>
      </c>
      <c r="F23" t="s">
        <v>48</v>
      </c>
      <c r="G23" t="s">
        <v>291</v>
      </c>
      <c r="H23" t="s">
        <v>292</v>
      </c>
      <c r="I23" t="s">
        <v>26</v>
      </c>
      <c r="J23" t="s">
        <v>69</v>
      </c>
      <c r="K23" s="1">
        <v>3.96</v>
      </c>
      <c r="L23" s="1" t="s">
        <v>59</v>
      </c>
      <c r="M23" s="3">
        <f t="shared" si="0"/>
        <v>28</v>
      </c>
      <c r="N23" t="s">
        <v>293</v>
      </c>
      <c r="O23" t="s">
        <v>218</v>
      </c>
      <c r="P23" t="s">
        <v>142</v>
      </c>
      <c r="Q23" t="s">
        <v>53</v>
      </c>
      <c r="R23" t="s">
        <v>294</v>
      </c>
      <c r="S23" t="str">
        <f>VLOOKUP(G23,Sheet1!A:B,2,0)</f>
        <v>体测未达到80</v>
      </c>
    </row>
    <row r="24" spans="1:20">
      <c r="A24" s="1">
        <v>21</v>
      </c>
      <c r="B24" t="s">
        <v>19</v>
      </c>
      <c r="C24" t="s">
        <v>20</v>
      </c>
      <c r="D24" t="s">
        <v>21</v>
      </c>
      <c r="E24" t="s">
        <v>22</v>
      </c>
      <c r="F24" t="s">
        <v>48</v>
      </c>
      <c r="G24" t="s">
        <v>306</v>
      </c>
      <c r="H24" t="s">
        <v>307</v>
      </c>
      <c r="I24" t="s">
        <v>26</v>
      </c>
      <c r="J24" t="s">
        <v>27</v>
      </c>
      <c r="K24" s="1">
        <v>3.96</v>
      </c>
      <c r="L24" s="1" t="s">
        <v>65</v>
      </c>
      <c r="M24" s="3">
        <f t="shared" si="0"/>
        <v>28</v>
      </c>
      <c r="N24" t="s">
        <v>308</v>
      </c>
      <c r="O24" t="s">
        <v>28</v>
      </c>
      <c r="P24" t="s">
        <v>76</v>
      </c>
      <c r="Q24" t="s">
        <v>59</v>
      </c>
      <c r="R24" t="s">
        <v>309</v>
      </c>
      <c r="T24" s="4" t="s">
        <v>981</v>
      </c>
    </row>
    <row r="25" spans="1:20">
      <c r="A25" s="1">
        <v>22</v>
      </c>
      <c r="B25" t="s">
        <v>19</v>
      </c>
      <c r="C25" t="s">
        <v>20</v>
      </c>
      <c r="D25" t="s">
        <v>21</v>
      </c>
      <c r="E25" t="s">
        <v>22</v>
      </c>
      <c r="F25" t="s">
        <v>23</v>
      </c>
      <c r="G25" t="s">
        <v>323</v>
      </c>
      <c r="H25" t="s">
        <v>324</v>
      </c>
      <c r="I25" t="s">
        <v>36</v>
      </c>
      <c r="J25" t="s">
        <v>27</v>
      </c>
      <c r="K25" s="1">
        <v>3.97</v>
      </c>
      <c r="L25" s="1" t="s">
        <v>72</v>
      </c>
      <c r="M25" s="3">
        <f t="shared" si="0"/>
        <v>24</v>
      </c>
      <c r="N25" t="s">
        <v>325</v>
      </c>
      <c r="O25" t="s">
        <v>51</v>
      </c>
      <c r="P25" t="s">
        <v>152</v>
      </c>
      <c r="Q25" t="s">
        <v>65</v>
      </c>
      <c r="R25" t="s">
        <v>326</v>
      </c>
      <c r="T25" s="4" t="s">
        <v>981</v>
      </c>
    </row>
    <row r="26" spans="1:20">
      <c r="A26" s="1">
        <v>23</v>
      </c>
      <c r="B26" t="s">
        <v>19</v>
      </c>
      <c r="C26" t="s">
        <v>20</v>
      </c>
      <c r="D26" t="s">
        <v>21</v>
      </c>
      <c r="E26" t="s">
        <v>32</v>
      </c>
      <c r="F26" t="s">
        <v>33</v>
      </c>
      <c r="G26" t="s">
        <v>91</v>
      </c>
      <c r="H26" t="s">
        <v>92</v>
      </c>
      <c r="I26" t="s">
        <v>26</v>
      </c>
      <c r="J26" t="s">
        <v>27</v>
      </c>
      <c r="K26" s="1">
        <v>4.01</v>
      </c>
      <c r="L26" s="1" t="s">
        <v>47</v>
      </c>
      <c r="M26" s="3">
        <f t="shared" si="0"/>
        <v>18</v>
      </c>
      <c r="N26" t="s">
        <v>93</v>
      </c>
      <c r="O26" t="s">
        <v>94</v>
      </c>
      <c r="P26" t="s">
        <v>158</v>
      </c>
      <c r="Q26" t="s">
        <v>47</v>
      </c>
      <c r="R26" t="s">
        <v>95</v>
      </c>
      <c r="T26" s="4" t="s">
        <v>981</v>
      </c>
    </row>
    <row r="27" spans="1:20">
      <c r="A27" s="1">
        <v>24</v>
      </c>
      <c r="B27" t="s">
        <v>19</v>
      </c>
      <c r="C27" t="s">
        <v>20</v>
      </c>
      <c r="D27" t="s">
        <v>21</v>
      </c>
      <c r="E27" t="s">
        <v>22</v>
      </c>
      <c r="F27" t="s">
        <v>48</v>
      </c>
      <c r="G27" t="s">
        <v>337</v>
      </c>
      <c r="H27" t="s">
        <v>338</v>
      </c>
      <c r="I27" t="s">
        <v>26</v>
      </c>
      <c r="J27" t="s">
        <v>27</v>
      </c>
      <c r="K27" s="1">
        <v>3.93</v>
      </c>
      <c r="L27" s="1" t="s">
        <v>78</v>
      </c>
      <c r="M27" s="3">
        <f t="shared" si="0"/>
        <v>37</v>
      </c>
      <c r="N27" t="s">
        <v>339</v>
      </c>
      <c r="O27" t="s">
        <v>241</v>
      </c>
      <c r="P27" t="s">
        <v>164</v>
      </c>
      <c r="Q27" t="s">
        <v>65</v>
      </c>
      <c r="R27" t="s">
        <v>340</v>
      </c>
      <c r="T27" s="4" t="s">
        <v>981</v>
      </c>
    </row>
    <row r="28" spans="1:20">
      <c r="A28" s="1">
        <v>25</v>
      </c>
      <c r="B28" t="s">
        <v>19</v>
      </c>
      <c r="C28" t="s">
        <v>20</v>
      </c>
      <c r="D28" t="s">
        <v>21</v>
      </c>
      <c r="E28" t="s">
        <v>22</v>
      </c>
      <c r="F28" t="s">
        <v>352</v>
      </c>
      <c r="G28" t="s">
        <v>353</v>
      </c>
      <c r="H28" t="s">
        <v>354</v>
      </c>
      <c r="I28" t="s">
        <v>36</v>
      </c>
      <c r="J28" t="s">
        <v>27</v>
      </c>
      <c r="K28" s="1">
        <v>3.56</v>
      </c>
      <c r="L28" s="1" t="s">
        <v>118</v>
      </c>
      <c r="M28" s="3">
        <f t="shared" si="0"/>
        <v>90</v>
      </c>
      <c r="N28" t="s">
        <v>355</v>
      </c>
      <c r="O28" t="s">
        <v>183</v>
      </c>
      <c r="P28" t="s">
        <v>170</v>
      </c>
      <c r="Q28" t="s">
        <v>18</v>
      </c>
      <c r="R28" t="s">
        <v>356</v>
      </c>
      <c r="S28" t="str">
        <f>VLOOKUP(G28,Sheet1!A:B,2,0)</f>
        <v>体测未达到80</v>
      </c>
    </row>
    <row r="29" spans="1:20">
      <c r="A29" s="1">
        <v>26</v>
      </c>
      <c r="B29" t="s">
        <v>19</v>
      </c>
      <c r="C29" t="s">
        <v>20</v>
      </c>
      <c r="D29" t="s">
        <v>21</v>
      </c>
      <c r="E29" t="s">
        <v>32</v>
      </c>
      <c r="F29" t="s">
        <v>108</v>
      </c>
      <c r="G29" t="s">
        <v>109</v>
      </c>
      <c r="H29" t="s">
        <v>110</v>
      </c>
      <c r="I29" t="s">
        <v>26</v>
      </c>
      <c r="J29" t="s">
        <v>27</v>
      </c>
      <c r="K29" s="1">
        <v>3.93</v>
      </c>
      <c r="L29" s="1" t="s">
        <v>37</v>
      </c>
      <c r="M29" s="3">
        <f t="shared" si="0"/>
        <v>37</v>
      </c>
      <c r="N29" t="s">
        <v>111</v>
      </c>
      <c r="O29" t="s">
        <v>112</v>
      </c>
      <c r="P29" t="s">
        <v>174</v>
      </c>
      <c r="Q29" t="s">
        <v>18</v>
      </c>
      <c r="R29" t="s">
        <v>113</v>
      </c>
      <c r="T29" s="4" t="s">
        <v>981</v>
      </c>
    </row>
    <row r="30" spans="1:20">
      <c r="A30" s="1">
        <v>27</v>
      </c>
      <c r="B30" t="s">
        <v>19</v>
      </c>
      <c r="C30" t="s">
        <v>20</v>
      </c>
      <c r="D30" t="s">
        <v>21</v>
      </c>
      <c r="E30" t="s">
        <v>22</v>
      </c>
      <c r="F30" t="s">
        <v>48</v>
      </c>
      <c r="G30" t="s">
        <v>369</v>
      </c>
      <c r="H30" t="s">
        <v>370</v>
      </c>
      <c r="I30" t="s">
        <v>26</v>
      </c>
      <c r="J30" t="s">
        <v>69</v>
      </c>
      <c r="K30" s="1">
        <v>3.88</v>
      </c>
      <c r="L30" s="1" t="s">
        <v>81</v>
      </c>
      <c r="M30" s="3">
        <f t="shared" si="0"/>
        <v>46</v>
      </c>
      <c r="N30" t="s">
        <v>371</v>
      </c>
      <c r="O30" t="s">
        <v>167</v>
      </c>
      <c r="P30" t="s">
        <v>180</v>
      </c>
      <c r="Q30" t="s">
        <v>72</v>
      </c>
      <c r="R30" t="s">
        <v>372</v>
      </c>
      <c r="S30" t="str">
        <f>VLOOKUP(G30,Sheet1!A:B,2,0)</f>
        <v>体测未达到80</v>
      </c>
    </row>
    <row r="31" spans="1:20">
      <c r="A31" s="1">
        <v>28</v>
      </c>
      <c r="B31" t="s">
        <v>19</v>
      </c>
      <c r="C31" t="s">
        <v>20</v>
      </c>
      <c r="D31" t="s">
        <v>21</v>
      </c>
      <c r="E31" t="s">
        <v>22</v>
      </c>
      <c r="F31" t="s">
        <v>23</v>
      </c>
      <c r="G31" t="s">
        <v>384</v>
      </c>
      <c r="H31" t="s">
        <v>385</v>
      </c>
      <c r="I31" t="s">
        <v>26</v>
      </c>
      <c r="J31" t="s">
        <v>69</v>
      </c>
      <c r="K31" s="1">
        <v>4.04</v>
      </c>
      <c r="L31" s="1" t="s">
        <v>65</v>
      </c>
      <c r="M31" s="3">
        <f t="shared" si="0"/>
        <v>16</v>
      </c>
      <c r="N31" t="s">
        <v>387</v>
      </c>
      <c r="O31" t="s">
        <v>204</v>
      </c>
      <c r="P31" t="s">
        <v>186</v>
      </c>
      <c r="Q31" t="s">
        <v>72</v>
      </c>
      <c r="R31" t="s">
        <v>388</v>
      </c>
      <c r="T31" s="4" t="s">
        <v>983</v>
      </c>
    </row>
    <row r="32" spans="1:20">
      <c r="A32" s="1">
        <v>29</v>
      </c>
      <c r="B32" t="s">
        <v>19</v>
      </c>
      <c r="C32" t="s">
        <v>20</v>
      </c>
      <c r="D32" t="s">
        <v>21</v>
      </c>
      <c r="E32" t="s">
        <v>22</v>
      </c>
      <c r="F32" t="s">
        <v>23</v>
      </c>
      <c r="G32" t="s">
        <v>400</v>
      </c>
      <c r="H32" t="s">
        <v>401</v>
      </c>
      <c r="I32" t="s">
        <v>26</v>
      </c>
      <c r="J32" t="s">
        <v>27</v>
      </c>
      <c r="K32" s="1">
        <v>4.12</v>
      </c>
      <c r="L32" s="1" t="s">
        <v>59</v>
      </c>
      <c r="M32" s="3">
        <f t="shared" si="0"/>
        <v>11</v>
      </c>
      <c r="N32" t="s">
        <v>403</v>
      </c>
      <c r="O32" t="s">
        <v>264</v>
      </c>
      <c r="P32" t="s">
        <v>190</v>
      </c>
      <c r="Q32" t="s">
        <v>78</v>
      </c>
      <c r="R32" t="s">
        <v>404</v>
      </c>
      <c r="S32" t="str">
        <f>VLOOKUP(G32,Sheet1!A:B,2,0)</f>
        <v>体测未达到80</v>
      </c>
    </row>
    <row r="33" spans="1:20">
      <c r="A33" s="1">
        <v>30</v>
      </c>
      <c r="B33" t="s">
        <v>19</v>
      </c>
      <c r="C33" t="s">
        <v>20</v>
      </c>
      <c r="D33" t="s">
        <v>21</v>
      </c>
      <c r="E33" t="s">
        <v>22</v>
      </c>
      <c r="F33" t="s">
        <v>352</v>
      </c>
      <c r="G33" t="s">
        <v>417</v>
      </c>
      <c r="H33" t="s">
        <v>418</v>
      </c>
      <c r="I33" t="s">
        <v>26</v>
      </c>
      <c r="J33" t="s">
        <v>27</v>
      </c>
      <c r="K33" s="1">
        <v>3.95</v>
      </c>
      <c r="L33" s="1" t="s">
        <v>31</v>
      </c>
      <c r="M33" s="3">
        <f t="shared" si="0"/>
        <v>33</v>
      </c>
      <c r="N33" t="s">
        <v>419</v>
      </c>
      <c r="O33" t="s">
        <v>270</v>
      </c>
      <c r="P33" t="s">
        <v>196</v>
      </c>
      <c r="Q33" t="s">
        <v>31</v>
      </c>
      <c r="R33" t="s">
        <v>420</v>
      </c>
      <c r="T33" s="4" t="s">
        <v>981</v>
      </c>
    </row>
    <row r="34" spans="1:20">
      <c r="A34" s="1">
        <v>31</v>
      </c>
      <c r="B34" t="s">
        <v>19</v>
      </c>
      <c r="C34" t="s">
        <v>20</v>
      </c>
      <c r="D34" t="s">
        <v>21</v>
      </c>
      <c r="E34" t="s">
        <v>22</v>
      </c>
      <c r="F34" t="s">
        <v>23</v>
      </c>
      <c r="G34" t="s">
        <v>426</v>
      </c>
      <c r="H34" t="s">
        <v>427</v>
      </c>
      <c r="I34" t="s">
        <v>26</v>
      </c>
      <c r="J34" t="s">
        <v>27</v>
      </c>
      <c r="K34" s="1">
        <v>4.1900000000000004</v>
      </c>
      <c r="L34" s="1" t="s">
        <v>53</v>
      </c>
      <c r="M34" s="3">
        <f t="shared" si="0"/>
        <v>9</v>
      </c>
      <c r="N34" t="s">
        <v>428</v>
      </c>
      <c r="O34" t="s">
        <v>82</v>
      </c>
      <c r="P34" t="s">
        <v>201</v>
      </c>
      <c r="Q34" t="s">
        <v>85</v>
      </c>
      <c r="R34" t="s">
        <v>429</v>
      </c>
      <c r="S34" t="str">
        <f>VLOOKUP(G34,Sheet1!A:B,2,0)</f>
        <v>体测未达到80</v>
      </c>
    </row>
    <row r="35" spans="1:20">
      <c r="A35" s="1">
        <v>32</v>
      </c>
      <c r="B35" t="s">
        <v>19</v>
      </c>
      <c r="C35" t="s">
        <v>20</v>
      </c>
      <c r="D35" t="s">
        <v>21</v>
      </c>
      <c r="E35" t="s">
        <v>22</v>
      </c>
      <c r="F35" t="s">
        <v>48</v>
      </c>
      <c r="G35" t="s">
        <v>442</v>
      </c>
      <c r="H35" t="s">
        <v>443</v>
      </c>
      <c r="I35" t="s">
        <v>26</v>
      </c>
      <c r="J35" t="s">
        <v>27</v>
      </c>
      <c r="K35" s="1">
        <v>3.86</v>
      </c>
      <c r="L35" s="1" t="s">
        <v>101</v>
      </c>
      <c r="M35" s="3">
        <f t="shared" si="0"/>
        <v>48</v>
      </c>
      <c r="N35" t="s">
        <v>444</v>
      </c>
      <c r="O35" t="s">
        <v>286</v>
      </c>
      <c r="P35" t="s">
        <v>98</v>
      </c>
      <c r="Q35" t="s">
        <v>78</v>
      </c>
      <c r="R35" t="s">
        <v>445</v>
      </c>
      <c r="S35" t="str">
        <f>VLOOKUP(G35,Sheet1!A:B,2,0)</f>
        <v>有不及格</v>
      </c>
    </row>
    <row r="36" spans="1:20">
      <c r="A36" s="1">
        <v>33</v>
      </c>
      <c r="B36" t="s">
        <v>19</v>
      </c>
      <c r="C36" t="s">
        <v>20</v>
      </c>
      <c r="D36" t="s">
        <v>21</v>
      </c>
      <c r="E36" t="s">
        <v>32</v>
      </c>
      <c r="F36" t="s">
        <v>108</v>
      </c>
      <c r="G36" t="s">
        <v>125</v>
      </c>
      <c r="H36" t="s">
        <v>126</v>
      </c>
      <c r="I36" t="s">
        <v>26</v>
      </c>
      <c r="J36" t="s">
        <v>27</v>
      </c>
      <c r="K36" s="1">
        <v>3.87</v>
      </c>
      <c r="L36" s="1" t="s">
        <v>47</v>
      </c>
      <c r="M36" s="3">
        <f t="shared" ref="M36:M67" si="1">RANK(K36,K$4:K$162,0)</f>
        <v>47</v>
      </c>
      <c r="N36" t="s">
        <v>127</v>
      </c>
      <c r="O36" t="s">
        <v>128</v>
      </c>
      <c r="P36" t="s">
        <v>212</v>
      </c>
      <c r="Q36" t="s">
        <v>31</v>
      </c>
      <c r="R36" t="s">
        <v>129</v>
      </c>
      <c r="S36" t="str">
        <f>VLOOKUP(G36,Sheet1!A:B,2,0)</f>
        <v>体测未达到80</v>
      </c>
    </row>
    <row r="37" spans="1:20">
      <c r="A37" s="1">
        <v>34</v>
      </c>
      <c r="B37" t="s">
        <v>19</v>
      </c>
      <c r="C37" t="s">
        <v>20</v>
      </c>
      <c r="D37" t="s">
        <v>21</v>
      </c>
      <c r="E37" t="s">
        <v>22</v>
      </c>
      <c r="F37" t="s">
        <v>48</v>
      </c>
      <c r="G37" t="s">
        <v>457</v>
      </c>
      <c r="H37" t="s">
        <v>458</v>
      </c>
      <c r="I37" t="s">
        <v>26</v>
      </c>
      <c r="J37" t="s">
        <v>27</v>
      </c>
      <c r="K37" s="1">
        <v>3.63</v>
      </c>
      <c r="L37" s="1" t="s">
        <v>62</v>
      </c>
      <c r="M37" s="3">
        <f t="shared" si="1"/>
        <v>81</v>
      </c>
      <c r="N37" t="s">
        <v>459</v>
      </c>
      <c r="O37" t="s">
        <v>121</v>
      </c>
      <c r="P37" t="s">
        <v>218</v>
      </c>
      <c r="Q37" t="s">
        <v>85</v>
      </c>
      <c r="R37" t="s">
        <v>460</v>
      </c>
      <c r="T37" s="4" t="s">
        <v>981</v>
      </c>
    </row>
    <row r="38" spans="1:20">
      <c r="A38" s="1">
        <v>35</v>
      </c>
      <c r="B38" t="s">
        <v>19</v>
      </c>
      <c r="C38" t="s">
        <v>20</v>
      </c>
      <c r="D38" t="s">
        <v>21</v>
      </c>
      <c r="E38" t="s">
        <v>22</v>
      </c>
      <c r="F38" t="s">
        <v>48</v>
      </c>
      <c r="G38" t="s">
        <v>471</v>
      </c>
      <c r="H38" t="s">
        <v>472</v>
      </c>
      <c r="I38" t="s">
        <v>36</v>
      </c>
      <c r="J38" t="s">
        <v>27</v>
      </c>
      <c r="K38" s="1">
        <v>3.83</v>
      </c>
      <c r="L38" s="1" t="s">
        <v>107</v>
      </c>
      <c r="M38" s="3">
        <f t="shared" si="1"/>
        <v>55</v>
      </c>
      <c r="N38" t="s">
        <v>473</v>
      </c>
      <c r="O38" t="s">
        <v>104</v>
      </c>
      <c r="P38" t="s">
        <v>28</v>
      </c>
      <c r="Q38" t="s">
        <v>44</v>
      </c>
      <c r="R38" t="s">
        <v>474</v>
      </c>
      <c r="S38" t="str">
        <f>VLOOKUP(G38,Sheet1!A:B,2,0)</f>
        <v>体测未达到80</v>
      </c>
    </row>
    <row r="39" spans="1:20">
      <c r="A39" s="1">
        <v>36</v>
      </c>
      <c r="B39" t="s">
        <v>19</v>
      </c>
      <c r="C39" t="s">
        <v>20</v>
      </c>
      <c r="D39" t="s">
        <v>21</v>
      </c>
      <c r="E39" t="s">
        <v>22</v>
      </c>
      <c r="F39" t="s">
        <v>23</v>
      </c>
      <c r="G39" t="s">
        <v>487</v>
      </c>
      <c r="H39" t="s">
        <v>488</v>
      </c>
      <c r="I39" t="s">
        <v>26</v>
      </c>
      <c r="J39" t="s">
        <v>69</v>
      </c>
      <c r="K39" s="1">
        <v>3.97</v>
      </c>
      <c r="L39" s="1" t="s">
        <v>78</v>
      </c>
      <c r="M39" s="3">
        <f t="shared" si="1"/>
        <v>24</v>
      </c>
      <c r="N39" t="s">
        <v>489</v>
      </c>
      <c r="O39" t="s">
        <v>310</v>
      </c>
      <c r="P39" t="s">
        <v>227</v>
      </c>
      <c r="Q39" t="s">
        <v>44</v>
      </c>
      <c r="R39" t="s">
        <v>490</v>
      </c>
      <c r="T39" s="4" t="s">
        <v>981</v>
      </c>
    </row>
    <row r="40" spans="1:20">
      <c r="A40" s="1">
        <v>37</v>
      </c>
      <c r="B40" t="s">
        <v>19</v>
      </c>
      <c r="C40" t="s">
        <v>20</v>
      </c>
      <c r="D40" t="s">
        <v>21</v>
      </c>
      <c r="E40" t="s">
        <v>22</v>
      </c>
      <c r="F40" t="s">
        <v>66</v>
      </c>
      <c r="G40" t="s">
        <v>496</v>
      </c>
      <c r="H40" t="s">
        <v>497</v>
      </c>
      <c r="I40" t="s">
        <v>36</v>
      </c>
      <c r="J40" t="s">
        <v>27</v>
      </c>
      <c r="K40" s="1">
        <v>3.91</v>
      </c>
      <c r="L40" s="1" t="s">
        <v>78</v>
      </c>
      <c r="M40" s="3">
        <f t="shared" si="1"/>
        <v>44</v>
      </c>
      <c r="N40" t="s">
        <v>498</v>
      </c>
      <c r="O40" t="s">
        <v>316</v>
      </c>
      <c r="P40" t="s">
        <v>51</v>
      </c>
      <c r="Q40" t="s">
        <v>65</v>
      </c>
      <c r="R40" t="s">
        <v>499</v>
      </c>
      <c r="S40" t="str">
        <f>VLOOKUP(G40,Sheet1!A:B,2,0)</f>
        <v>体测未达到80</v>
      </c>
    </row>
    <row r="41" spans="1:20">
      <c r="A41" s="1">
        <v>38</v>
      </c>
      <c r="B41" t="s">
        <v>19</v>
      </c>
      <c r="C41" t="s">
        <v>20</v>
      </c>
      <c r="D41" t="s">
        <v>21</v>
      </c>
      <c r="E41" t="s">
        <v>32</v>
      </c>
      <c r="F41" t="s">
        <v>33</v>
      </c>
      <c r="G41" t="s">
        <v>143</v>
      </c>
      <c r="H41" t="s">
        <v>144</v>
      </c>
      <c r="I41" t="s">
        <v>26</v>
      </c>
      <c r="J41" t="s">
        <v>69</v>
      </c>
      <c r="K41" s="1">
        <v>3.94</v>
      </c>
      <c r="L41" s="1" t="s">
        <v>59</v>
      </c>
      <c r="M41" s="3">
        <f t="shared" si="1"/>
        <v>34</v>
      </c>
      <c r="N41" t="s">
        <v>145</v>
      </c>
      <c r="O41" t="s">
        <v>146</v>
      </c>
      <c r="P41" t="s">
        <v>94</v>
      </c>
      <c r="Q41" t="s">
        <v>53</v>
      </c>
      <c r="R41" t="s">
        <v>147</v>
      </c>
      <c r="S41" t="str">
        <f>VLOOKUP(G41,Sheet1!A:B,2,0)</f>
        <v>体测未达到80</v>
      </c>
    </row>
    <row r="42" spans="1:20">
      <c r="A42" s="1">
        <v>39</v>
      </c>
      <c r="B42" t="s">
        <v>19</v>
      </c>
      <c r="C42" t="s">
        <v>20</v>
      </c>
      <c r="D42" t="s">
        <v>21</v>
      </c>
      <c r="E42" t="s">
        <v>22</v>
      </c>
      <c r="F42" t="s">
        <v>352</v>
      </c>
      <c r="G42" t="s">
        <v>507</v>
      </c>
      <c r="H42" t="s">
        <v>508</v>
      </c>
      <c r="I42" t="s">
        <v>36</v>
      </c>
      <c r="J42" t="s">
        <v>27</v>
      </c>
      <c r="K42" s="1">
        <v>3.98</v>
      </c>
      <c r="L42" s="1" t="s">
        <v>18</v>
      </c>
      <c r="M42" s="3">
        <f t="shared" si="1"/>
        <v>23</v>
      </c>
      <c r="N42" t="s">
        <v>509</v>
      </c>
      <c r="O42" t="s">
        <v>139</v>
      </c>
      <c r="P42" t="s">
        <v>241</v>
      </c>
      <c r="Q42" t="s">
        <v>37</v>
      </c>
      <c r="R42" t="s">
        <v>510</v>
      </c>
      <c r="S42" t="str">
        <f>VLOOKUP(G42,Sheet1!A:B,2,0)</f>
        <v>体测未达到80</v>
      </c>
    </row>
    <row r="43" spans="1:20">
      <c r="A43" s="1">
        <v>40</v>
      </c>
      <c r="B43" t="s">
        <v>19</v>
      </c>
      <c r="C43" t="s">
        <v>20</v>
      </c>
      <c r="D43" t="s">
        <v>21</v>
      </c>
      <c r="E43" t="s">
        <v>22</v>
      </c>
      <c r="F43" t="s">
        <v>352</v>
      </c>
      <c r="G43" t="s">
        <v>517</v>
      </c>
      <c r="H43" t="s">
        <v>518</v>
      </c>
      <c r="I43" t="s">
        <v>26</v>
      </c>
      <c r="J43" t="s">
        <v>27</v>
      </c>
      <c r="K43" s="1">
        <v>3.79</v>
      </c>
      <c r="L43" s="1" t="s">
        <v>72</v>
      </c>
      <c r="M43" s="3">
        <f t="shared" si="1"/>
        <v>61</v>
      </c>
      <c r="N43" t="s">
        <v>519</v>
      </c>
      <c r="O43" t="s">
        <v>133</v>
      </c>
      <c r="P43" t="s">
        <v>183</v>
      </c>
      <c r="Q43" t="s">
        <v>47</v>
      </c>
      <c r="R43" t="s">
        <v>520</v>
      </c>
      <c r="S43" t="str">
        <f>VLOOKUP(G43,Sheet1!A:B,2,0)</f>
        <v>体测未达到80</v>
      </c>
    </row>
    <row r="44" spans="1:20">
      <c r="A44" s="1">
        <v>41</v>
      </c>
      <c r="B44" t="s">
        <v>19</v>
      </c>
      <c r="C44" t="s">
        <v>20</v>
      </c>
      <c r="D44" t="s">
        <v>21</v>
      </c>
      <c r="E44" t="s">
        <v>22</v>
      </c>
      <c r="F44" t="s">
        <v>48</v>
      </c>
      <c r="G44" t="s">
        <v>527</v>
      </c>
      <c r="H44" t="s">
        <v>528</v>
      </c>
      <c r="I44" t="s">
        <v>26</v>
      </c>
      <c r="J44" t="s">
        <v>69</v>
      </c>
      <c r="K44" s="1">
        <v>3.93</v>
      </c>
      <c r="L44" s="1" t="s">
        <v>85</v>
      </c>
      <c r="M44" s="3">
        <f t="shared" si="1"/>
        <v>37</v>
      </c>
      <c r="N44" t="s">
        <v>529</v>
      </c>
      <c r="O44" t="s">
        <v>341</v>
      </c>
      <c r="P44" t="s">
        <v>112</v>
      </c>
      <c r="Q44" t="s">
        <v>81</v>
      </c>
      <c r="R44" t="s">
        <v>530</v>
      </c>
      <c r="T44" s="4" t="s">
        <v>981</v>
      </c>
    </row>
    <row r="45" spans="1:20">
      <c r="A45" s="1">
        <v>42</v>
      </c>
      <c r="B45" t="s">
        <v>19</v>
      </c>
      <c r="C45" t="s">
        <v>20</v>
      </c>
      <c r="D45" t="s">
        <v>21</v>
      </c>
      <c r="E45" t="s">
        <v>22</v>
      </c>
      <c r="F45" t="s">
        <v>23</v>
      </c>
      <c r="G45" t="s">
        <v>531</v>
      </c>
      <c r="H45" t="s">
        <v>385</v>
      </c>
      <c r="I45" t="s">
        <v>26</v>
      </c>
      <c r="J45" t="s">
        <v>69</v>
      </c>
      <c r="K45" s="1">
        <v>3.61</v>
      </c>
      <c r="L45" s="1" t="s">
        <v>118</v>
      </c>
      <c r="M45" s="3">
        <f t="shared" si="1"/>
        <v>83</v>
      </c>
      <c r="N45" t="s">
        <v>529</v>
      </c>
      <c r="O45" t="s">
        <v>341</v>
      </c>
      <c r="P45" t="s">
        <v>167</v>
      </c>
      <c r="Q45" t="s">
        <v>81</v>
      </c>
      <c r="R45" t="s">
        <v>532</v>
      </c>
      <c r="S45" t="str">
        <f>VLOOKUP(G45,Sheet1!A:B,2,0)</f>
        <v>有不及格，体测未达到80</v>
      </c>
    </row>
    <row r="46" spans="1:20">
      <c r="A46" s="1">
        <v>43</v>
      </c>
      <c r="B46" t="s">
        <v>19</v>
      </c>
      <c r="C46" t="s">
        <v>20</v>
      </c>
      <c r="D46" t="s">
        <v>21</v>
      </c>
      <c r="E46" t="s">
        <v>32</v>
      </c>
      <c r="F46" t="s">
        <v>108</v>
      </c>
      <c r="G46" t="s">
        <v>159</v>
      </c>
      <c r="H46" t="s">
        <v>160</v>
      </c>
      <c r="I46" t="s">
        <v>36</v>
      </c>
      <c r="J46" t="s">
        <v>27</v>
      </c>
      <c r="K46" s="1">
        <v>4.04</v>
      </c>
      <c r="L46" s="1" t="s">
        <v>18</v>
      </c>
      <c r="M46" s="3">
        <f t="shared" si="1"/>
        <v>16</v>
      </c>
      <c r="N46" t="s">
        <v>161</v>
      </c>
      <c r="O46" t="s">
        <v>162</v>
      </c>
      <c r="P46" t="s">
        <v>204</v>
      </c>
      <c r="Q46" t="s">
        <v>37</v>
      </c>
      <c r="R46" t="s">
        <v>163</v>
      </c>
      <c r="S46" t="str">
        <f>VLOOKUP(G46,Sheet1!A:B,2,0)</f>
        <v>体测未达到80</v>
      </c>
    </row>
    <row r="47" spans="1:20">
      <c r="A47" s="1">
        <v>44</v>
      </c>
      <c r="B47" t="s">
        <v>19</v>
      </c>
      <c r="C47" t="s">
        <v>20</v>
      </c>
      <c r="D47" t="s">
        <v>21</v>
      </c>
      <c r="E47" t="s">
        <v>22</v>
      </c>
      <c r="F47" t="s">
        <v>352</v>
      </c>
      <c r="G47" t="s">
        <v>545</v>
      </c>
      <c r="H47" t="s">
        <v>546</v>
      </c>
      <c r="I47" t="s">
        <v>26</v>
      </c>
      <c r="J47" t="s">
        <v>27</v>
      </c>
      <c r="K47" s="1">
        <v>3.93</v>
      </c>
      <c r="L47" s="1" t="s">
        <v>47</v>
      </c>
      <c r="M47" s="3">
        <f t="shared" si="1"/>
        <v>37</v>
      </c>
      <c r="N47" t="s">
        <v>547</v>
      </c>
      <c r="O47" t="s">
        <v>357</v>
      </c>
      <c r="P47" t="s">
        <v>264</v>
      </c>
      <c r="Q47" t="s">
        <v>53</v>
      </c>
      <c r="R47" t="s">
        <v>548</v>
      </c>
      <c r="S47" t="str">
        <f>VLOOKUP(G47,Sheet1!A:B,2,0)</f>
        <v>体测未达到80</v>
      </c>
    </row>
    <row r="48" spans="1:20">
      <c r="A48" s="1">
        <v>45</v>
      </c>
      <c r="B48" t="s">
        <v>19</v>
      </c>
      <c r="C48" t="s">
        <v>20</v>
      </c>
      <c r="D48" t="s">
        <v>21</v>
      </c>
      <c r="E48" t="s">
        <v>22</v>
      </c>
      <c r="F48" t="s">
        <v>66</v>
      </c>
      <c r="G48" t="s">
        <v>555</v>
      </c>
      <c r="H48" t="s">
        <v>556</v>
      </c>
      <c r="I48" t="s">
        <v>26</v>
      </c>
      <c r="J48" t="s">
        <v>27</v>
      </c>
      <c r="K48" s="1">
        <v>3.97</v>
      </c>
      <c r="L48" s="1" t="s">
        <v>59</v>
      </c>
      <c r="M48" s="3">
        <f t="shared" si="1"/>
        <v>24</v>
      </c>
      <c r="N48" t="s">
        <v>557</v>
      </c>
      <c r="O48" t="s">
        <v>363</v>
      </c>
      <c r="P48" t="s">
        <v>270</v>
      </c>
      <c r="Q48" t="s">
        <v>72</v>
      </c>
      <c r="R48" t="s">
        <v>558</v>
      </c>
      <c r="S48" t="str">
        <f>VLOOKUP(G48,Sheet1!A:B,2,0)</f>
        <v>体测未达到80</v>
      </c>
    </row>
    <row r="49" spans="1:20">
      <c r="A49" s="1">
        <v>46</v>
      </c>
      <c r="B49" t="s">
        <v>19</v>
      </c>
      <c r="C49" t="s">
        <v>20</v>
      </c>
      <c r="D49" t="s">
        <v>21</v>
      </c>
      <c r="E49" t="s">
        <v>32</v>
      </c>
      <c r="F49" t="s">
        <v>33</v>
      </c>
      <c r="G49" t="s">
        <v>175</v>
      </c>
      <c r="H49" t="s">
        <v>176</v>
      </c>
      <c r="I49" t="s">
        <v>26</v>
      </c>
      <c r="J49" t="s">
        <v>27</v>
      </c>
      <c r="K49" s="1">
        <v>3.93</v>
      </c>
      <c r="L49" s="1" t="s">
        <v>65</v>
      </c>
      <c r="M49" s="3">
        <f t="shared" si="1"/>
        <v>37</v>
      </c>
      <c r="N49" t="s">
        <v>177</v>
      </c>
      <c r="O49" t="s">
        <v>178</v>
      </c>
      <c r="P49" t="s">
        <v>82</v>
      </c>
      <c r="Q49" t="s">
        <v>59</v>
      </c>
      <c r="R49" t="s">
        <v>179</v>
      </c>
      <c r="S49" t="str">
        <f>VLOOKUP(G49,Sheet1!A:B,2,0)</f>
        <v>体测未达到80</v>
      </c>
    </row>
    <row r="50" spans="1:20">
      <c r="A50" s="1">
        <v>47</v>
      </c>
      <c r="B50" t="s">
        <v>19</v>
      </c>
      <c r="C50" t="s">
        <v>20</v>
      </c>
      <c r="D50" t="s">
        <v>21</v>
      </c>
      <c r="E50" t="s">
        <v>22</v>
      </c>
      <c r="F50" t="s">
        <v>352</v>
      </c>
      <c r="G50" t="s">
        <v>566</v>
      </c>
      <c r="H50" t="s">
        <v>567</v>
      </c>
      <c r="I50" t="s">
        <v>26</v>
      </c>
      <c r="J50" t="s">
        <v>27</v>
      </c>
      <c r="K50" s="1">
        <v>3.56</v>
      </c>
      <c r="L50" s="1" t="s">
        <v>62</v>
      </c>
      <c r="M50" s="3">
        <f t="shared" si="1"/>
        <v>90</v>
      </c>
      <c r="N50" t="s">
        <v>568</v>
      </c>
      <c r="O50" t="s">
        <v>373</v>
      </c>
      <c r="P50" t="s">
        <v>280</v>
      </c>
      <c r="Q50" t="s">
        <v>59</v>
      </c>
      <c r="R50" t="s">
        <v>569</v>
      </c>
      <c r="T50" s="4" t="s">
        <v>981</v>
      </c>
    </row>
    <row r="51" spans="1:20">
      <c r="A51" s="1">
        <v>48</v>
      </c>
      <c r="B51" t="s">
        <v>19</v>
      </c>
      <c r="C51" t="s">
        <v>20</v>
      </c>
      <c r="D51" t="s">
        <v>21</v>
      </c>
      <c r="E51" t="s">
        <v>32</v>
      </c>
      <c r="F51" t="s">
        <v>108</v>
      </c>
      <c r="G51" t="s">
        <v>191</v>
      </c>
      <c r="H51" t="s">
        <v>192</v>
      </c>
      <c r="I51" t="s">
        <v>36</v>
      </c>
      <c r="J51" t="s">
        <v>69</v>
      </c>
      <c r="K51" s="1">
        <v>3.81</v>
      </c>
      <c r="L51" s="1" t="s">
        <v>65</v>
      </c>
      <c r="M51" s="3">
        <f t="shared" si="1"/>
        <v>57</v>
      </c>
      <c r="N51" t="s">
        <v>193</v>
      </c>
      <c r="O51" t="s">
        <v>194</v>
      </c>
      <c r="P51" t="s">
        <v>286</v>
      </c>
      <c r="Q51" t="s">
        <v>47</v>
      </c>
      <c r="R51" t="s">
        <v>195</v>
      </c>
      <c r="T51" s="4" t="s">
        <v>981</v>
      </c>
    </row>
    <row r="52" spans="1:20">
      <c r="A52" s="1">
        <v>49</v>
      </c>
      <c r="B52" t="s">
        <v>19</v>
      </c>
      <c r="C52" t="s">
        <v>20</v>
      </c>
      <c r="D52" t="s">
        <v>21</v>
      </c>
      <c r="E52" t="s">
        <v>32</v>
      </c>
      <c r="F52" t="s">
        <v>108</v>
      </c>
      <c r="G52" t="s">
        <v>207</v>
      </c>
      <c r="H52" t="s">
        <v>208</v>
      </c>
      <c r="I52" t="s">
        <v>26</v>
      </c>
      <c r="J52" t="s">
        <v>27</v>
      </c>
      <c r="K52" s="1">
        <v>3.81</v>
      </c>
      <c r="L52" s="1" t="s">
        <v>72</v>
      </c>
      <c r="M52" s="3">
        <f t="shared" si="1"/>
        <v>57</v>
      </c>
      <c r="N52" t="s">
        <v>209</v>
      </c>
      <c r="O52" t="s">
        <v>210</v>
      </c>
      <c r="P52" t="s">
        <v>128</v>
      </c>
      <c r="Q52" t="s">
        <v>53</v>
      </c>
      <c r="R52" t="s">
        <v>211</v>
      </c>
      <c r="S52" t="str">
        <f>VLOOKUP(G52,Sheet1!A:B,2,0)</f>
        <v>体测未达到80</v>
      </c>
    </row>
    <row r="53" spans="1:20">
      <c r="A53" s="1">
        <v>50</v>
      </c>
      <c r="B53" t="s">
        <v>19</v>
      </c>
      <c r="C53" t="s">
        <v>20</v>
      </c>
      <c r="D53" t="s">
        <v>21</v>
      </c>
      <c r="E53" t="s">
        <v>22</v>
      </c>
      <c r="F53" t="s">
        <v>48</v>
      </c>
      <c r="G53" t="s">
        <v>576</v>
      </c>
      <c r="H53" t="s">
        <v>577</v>
      </c>
      <c r="I53" t="s">
        <v>36</v>
      </c>
      <c r="J53" t="s">
        <v>27</v>
      </c>
      <c r="K53" s="1">
        <v>4</v>
      </c>
      <c r="L53" s="1" t="s">
        <v>37</v>
      </c>
      <c r="M53" s="3">
        <f t="shared" si="1"/>
        <v>20</v>
      </c>
      <c r="N53" t="s">
        <v>579</v>
      </c>
      <c r="O53" t="s">
        <v>389</v>
      </c>
      <c r="P53" t="s">
        <v>295</v>
      </c>
      <c r="Q53" t="s">
        <v>101</v>
      </c>
      <c r="R53" t="s">
        <v>580</v>
      </c>
      <c r="S53" t="str">
        <f>VLOOKUP(G53,Sheet1!A:B,2,0)</f>
        <v>体测未达到80</v>
      </c>
    </row>
    <row r="54" spans="1:20">
      <c r="A54" s="1">
        <v>51</v>
      </c>
      <c r="B54" t="s">
        <v>19</v>
      </c>
      <c r="C54" t="s">
        <v>20</v>
      </c>
      <c r="D54" t="s">
        <v>21</v>
      </c>
      <c r="E54" t="s">
        <v>32</v>
      </c>
      <c r="F54" t="s">
        <v>33</v>
      </c>
      <c r="G54" t="s">
        <v>223</v>
      </c>
      <c r="H54" t="s">
        <v>224</v>
      </c>
      <c r="I54" t="s">
        <v>26</v>
      </c>
      <c r="J54" t="s">
        <v>69</v>
      </c>
      <c r="K54" s="1">
        <v>3.81</v>
      </c>
      <c r="L54" s="1" t="s">
        <v>72</v>
      </c>
      <c r="M54" s="3">
        <f t="shared" si="1"/>
        <v>57</v>
      </c>
      <c r="N54" t="s">
        <v>225</v>
      </c>
      <c r="O54" t="s">
        <v>215</v>
      </c>
      <c r="P54" t="s">
        <v>121</v>
      </c>
      <c r="Q54" t="s">
        <v>65</v>
      </c>
      <c r="R54" t="s">
        <v>226</v>
      </c>
      <c r="T54" s="4" t="s">
        <v>981</v>
      </c>
    </row>
    <row r="55" spans="1:20">
      <c r="A55" s="1">
        <v>52</v>
      </c>
      <c r="B55" t="s">
        <v>19</v>
      </c>
      <c r="C55" t="s">
        <v>20</v>
      </c>
      <c r="D55" t="s">
        <v>21</v>
      </c>
      <c r="E55" t="s">
        <v>22</v>
      </c>
      <c r="F55" t="s">
        <v>48</v>
      </c>
      <c r="G55" t="s">
        <v>586</v>
      </c>
      <c r="H55" t="s">
        <v>587</v>
      </c>
      <c r="I55" t="s">
        <v>36</v>
      </c>
      <c r="J55" t="s">
        <v>69</v>
      </c>
      <c r="K55" s="1">
        <v>4.01</v>
      </c>
      <c r="L55" s="1" t="s">
        <v>31</v>
      </c>
      <c r="M55" s="3">
        <f t="shared" si="1"/>
        <v>18</v>
      </c>
      <c r="N55" t="s">
        <v>589</v>
      </c>
      <c r="O55" t="s">
        <v>303</v>
      </c>
      <c r="P55" t="s">
        <v>104</v>
      </c>
      <c r="Q55" t="s">
        <v>107</v>
      </c>
      <c r="R55" t="s">
        <v>590</v>
      </c>
      <c r="S55" t="str">
        <f>VLOOKUP(G55,Sheet1!A:B,2,0)</f>
        <v>体测未达到80</v>
      </c>
    </row>
    <row r="56" spans="1:20">
      <c r="A56" s="1">
        <v>53</v>
      </c>
      <c r="B56" t="s">
        <v>19</v>
      </c>
      <c r="C56" t="s">
        <v>20</v>
      </c>
      <c r="D56" t="s">
        <v>21</v>
      </c>
      <c r="E56" t="s">
        <v>22</v>
      </c>
      <c r="F56" t="s">
        <v>352</v>
      </c>
      <c r="G56" t="s">
        <v>597</v>
      </c>
      <c r="H56" t="s">
        <v>598</v>
      </c>
      <c r="I56" t="s">
        <v>26</v>
      </c>
      <c r="J56" t="s">
        <v>27</v>
      </c>
      <c r="K56" s="1">
        <v>3.94</v>
      </c>
      <c r="L56" s="1" t="s">
        <v>37</v>
      </c>
      <c r="M56" s="3">
        <f t="shared" si="1"/>
        <v>34</v>
      </c>
      <c r="N56" t="s">
        <v>599</v>
      </c>
      <c r="O56" t="s">
        <v>334</v>
      </c>
      <c r="P56" t="s">
        <v>310</v>
      </c>
      <c r="Q56" t="s">
        <v>65</v>
      </c>
      <c r="R56" t="s">
        <v>600</v>
      </c>
      <c r="T56" s="4"/>
    </row>
    <row r="57" spans="1:20">
      <c r="A57" s="1">
        <v>54</v>
      </c>
      <c r="B57" t="s">
        <v>19</v>
      </c>
      <c r="C57" t="s">
        <v>20</v>
      </c>
      <c r="D57" t="s">
        <v>21</v>
      </c>
      <c r="E57" t="s">
        <v>32</v>
      </c>
      <c r="F57" t="s">
        <v>108</v>
      </c>
      <c r="G57" t="s">
        <v>236</v>
      </c>
      <c r="H57" t="s">
        <v>237</v>
      </c>
      <c r="I57" t="s">
        <v>36</v>
      </c>
      <c r="J57" t="s">
        <v>27</v>
      </c>
      <c r="K57" s="1">
        <v>3.76</v>
      </c>
      <c r="L57" s="1" t="s">
        <v>44</v>
      </c>
      <c r="M57" s="3">
        <f t="shared" si="1"/>
        <v>68</v>
      </c>
      <c r="N57" t="s">
        <v>238</v>
      </c>
      <c r="O57" t="s">
        <v>239</v>
      </c>
      <c r="P57" t="s">
        <v>316</v>
      </c>
      <c r="Q57" t="s">
        <v>59</v>
      </c>
      <c r="R57" t="s">
        <v>240</v>
      </c>
      <c r="S57" t="str">
        <f>VLOOKUP(G57,Sheet1!A:B,2,0)</f>
        <v>体测未达到80</v>
      </c>
    </row>
    <row r="58" spans="1:20">
      <c r="A58" s="1">
        <v>55</v>
      </c>
      <c r="B58" t="s">
        <v>19</v>
      </c>
      <c r="C58" t="s">
        <v>20</v>
      </c>
      <c r="D58" t="s">
        <v>21</v>
      </c>
      <c r="E58" t="s">
        <v>32</v>
      </c>
      <c r="F58" t="s">
        <v>33</v>
      </c>
      <c r="G58" t="s">
        <v>251</v>
      </c>
      <c r="H58" t="s">
        <v>252</v>
      </c>
      <c r="I58" t="s">
        <v>36</v>
      </c>
      <c r="J58" t="s">
        <v>27</v>
      </c>
      <c r="K58" s="1">
        <v>3.99</v>
      </c>
      <c r="L58" s="1" t="s">
        <v>53</v>
      </c>
      <c r="M58" s="3">
        <f t="shared" si="1"/>
        <v>21</v>
      </c>
      <c r="N58" t="s">
        <v>253</v>
      </c>
      <c r="O58" t="s">
        <v>254</v>
      </c>
      <c r="P58" t="s">
        <v>146</v>
      </c>
      <c r="Q58" t="s">
        <v>72</v>
      </c>
      <c r="R58" t="s">
        <v>255</v>
      </c>
      <c r="S58" t="str">
        <f>VLOOKUP(G58,Sheet1!A:B,2,0)</f>
        <v>体测未达到80</v>
      </c>
    </row>
    <row r="59" spans="1:20">
      <c r="A59" s="1">
        <v>56</v>
      </c>
      <c r="B59" t="s">
        <v>19</v>
      </c>
      <c r="C59" t="s">
        <v>20</v>
      </c>
      <c r="D59" t="s">
        <v>21</v>
      </c>
      <c r="E59" t="s">
        <v>32</v>
      </c>
      <c r="F59" t="s">
        <v>108</v>
      </c>
      <c r="G59" t="s">
        <v>265</v>
      </c>
      <c r="H59" t="s">
        <v>266</v>
      </c>
      <c r="I59" t="s">
        <v>26</v>
      </c>
      <c r="J59" t="s">
        <v>27</v>
      </c>
      <c r="K59" s="1">
        <v>3.78</v>
      </c>
      <c r="L59" s="1" t="s">
        <v>85</v>
      </c>
      <c r="M59" s="3">
        <f t="shared" si="1"/>
        <v>66</v>
      </c>
      <c r="N59" t="s">
        <v>267</v>
      </c>
      <c r="O59" t="s">
        <v>268</v>
      </c>
      <c r="P59" t="s">
        <v>139</v>
      </c>
      <c r="Q59" t="s">
        <v>65</v>
      </c>
      <c r="R59" t="s">
        <v>269</v>
      </c>
      <c r="S59" t="str">
        <f>VLOOKUP(G59,Sheet1!A:B,2,0)</f>
        <v>体测未达到80</v>
      </c>
    </row>
    <row r="60" spans="1:20">
      <c r="A60" s="1">
        <v>57</v>
      </c>
      <c r="B60" t="s">
        <v>19</v>
      </c>
      <c r="C60" t="s">
        <v>20</v>
      </c>
      <c r="D60" t="s">
        <v>21</v>
      </c>
      <c r="E60" t="s">
        <v>22</v>
      </c>
      <c r="F60" t="s">
        <v>66</v>
      </c>
      <c r="G60" t="s">
        <v>608</v>
      </c>
      <c r="H60" t="s">
        <v>609</v>
      </c>
      <c r="I60" t="s">
        <v>36</v>
      </c>
      <c r="J60" t="s">
        <v>27</v>
      </c>
      <c r="K60" s="1">
        <v>3.67</v>
      </c>
      <c r="L60" s="1" t="s">
        <v>62</v>
      </c>
      <c r="M60" s="3">
        <f t="shared" si="1"/>
        <v>78</v>
      </c>
      <c r="N60" t="s">
        <v>610</v>
      </c>
      <c r="O60" t="s">
        <v>430</v>
      </c>
      <c r="P60" t="s">
        <v>133</v>
      </c>
      <c r="Q60" t="s">
        <v>78</v>
      </c>
      <c r="R60" t="s">
        <v>611</v>
      </c>
      <c r="T60" s="4"/>
    </row>
    <row r="61" spans="1:20">
      <c r="A61" s="1">
        <v>58</v>
      </c>
      <c r="B61" t="s">
        <v>19</v>
      </c>
      <c r="C61" t="s">
        <v>20</v>
      </c>
      <c r="D61" t="s">
        <v>21</v>
      </c>
      <c r="E61" t="s">
        <v>22</v>
      </c>
      <c r="F61" t="s">
        <v>352</v>
      </c>
      <c r="G61" t="s">
        <v>616</v>
      </c>
      <c r="H61" t="s">
        <v>617</v>
      </c>
      <c r="I61" t="s">
        <v>26</v>
      </c>
      <c r="J61" t="s">
        <v>69</v>
      </c>
      <c r="K61" s="1">
        <v>3.85</v>
      </c>
      <c r="L61" s="1" t="s">
        <v>59</v>
      </c>
      <c r="M61" s="3">
        <f t="shared" si="1"/>
        <v>50</v>
      </c>
      <c r="N61" t="s">
        <v>618</v>
      </c>
      <c r="O61" t="s">
        <v>436</v>
      </c>
      <c r="P61" t="s">
        <v>321</v>
      </c>
      <c r="Q61" t="s">
        <v>72</v>
      </c>
      <c r="R61" t="s">
        <v>619</v>
      </c>
    </row>
    <row r="62" spans="1:20">
      <c r="A62" s="1">
        <v>59</v>
      </c>
      <c r="B62" t="s">
        <v>19</v>
      </c>
      <c r="C62" t="s">
        <v>20</v>
      </c>
      <c r="D62" t="s">
        <v>21</v>
      </c>
      <c r="E62" t="s">
        <v>32</v>
      </c>
      <c r="F62" t="s">
        <v>108</v>
      </c>
      <c r="G62" t="s">
        <v>281</v>
      </c>
      <c r="H62" t="s">
        <v>282</v>
      </c>
      <c r="I62" t="s">
        <v>26</v>
      </c>
      <c r="J62" t="s">
        <v>69</v>
      </c>
      <c r="K62" s="1">
        <v>3.66</v>
      </c>
      <c r="L62" s="1" t="s">
        <v>107</v>
      </c>
      <c r="M62" s="3">
        <f t="shared" si="1"/>
        <v>79</v>
      </c>
      <c r="N62" t="s">
        <v>283</v>
      </c>
      <c r="O62" t="s">
        <v>284</v>
      </c>
      <c r="P62" t="s">
        <v>341</v>
      </c>
      <c r="Q62" t="s">
        <v>72</v>
      </c>
      <c r="R62" t="s">
        <v>285</v>
      </c>
      <c r="S62" t="str">
        <f>VLOOKUP(G62,Sheet1!A:B,2,0)</f>
        <v>体测未达到80</v>
      </c>
    </row>
    <row r="63" spans="1:20">
      <c r="A63" s="1">
        <v>60</v>
      </c>
      <c r="B63" t="s">
        <v>19</v>
      </c>
      <c r="C63" t="s">
        <v>20</v>
      </c>
      <c r="D63" t="s">
        <v>21</v>
      </c>
      <c r="E63" t="s">
        <v>22</v>
      </c>
      <c r="F63" t="s">
        <v>48</v>
      </c>
      <c r="G63" t="s">
        <v>625</v>
      </c>
      <c r="H63" t="s">
        <v>626</v>
      </c>
      <c r="I63" t="s">
        <v>26</v>
      </c>
      <c r="J63" t="s">
        <v>27</v>
      </c>
      <c r="K63" s="1">
        <v>3.6</v>
      </c>
      <c r="L63" s="1" t="s">
        <v>118</v>
      </c>
      <c r="M63" s="3">
        <f t="shared" si="1"/>
        <v>84</v>
      </c>
      <c r="N63" t="s">
        <v>627</v>
      </c>
      <c r="O63" t="s">
        <v>319</v>
      </c>
      <c r="P63" t="s">
        <v>346</v>
      </c>
      <c r="Q63" t="s">
        <v>62</v>
      </c>
      <c r="R63" t="s">
        <v>628</v>
      </c>
      <c r="S63" t="str">
        <f>VLOOKUP(G63,Sheet1!A:B,2,0)</f>
        <v>有不及格</v>
      </c>
    </row>
    <row r="64" spans="1:20">
      <c r="A64" s="1">
        <v>61</v>
      </c>
      <c r="B64" t="s">
        <v>19</v>
      </c>
      <c r="C64" t="s">
        <v>20</v>
      </c>
      <c r="D64" t="s">
        <v>21</v>
      </c>
      <c r="E64" t="s">
        <v>22</v>
      </c>
      <c r="F64" t="s">
        <v>23</v>
      </c>
      <c r="G64" t="s">
        <v>635</v>
      </c>
      <c r="H64" t="s">
        <v>636</v>
      </c>
      <c r="I64" t="s">
        <v>36</v>
      </c>
      <c r="J64" t="s">
        <v>27</v>
      </c>
      <c r="K64" s="1">
        <v>3.76</v>
      </c>
      <c r="L64" s="1" t="s">
        <v>107</v>
      </c>
      <c r="M64" s="3">
        <f t="shared" si="1"/>
        <v>68</v>
      </c>
      <c r="N64" t="s">
        <v>637</v>
      </c>
      <c r="O64" t="s">
        <v>456</v>
      </c>
      <c r="P64" t="s">
        <v>162</v>
      </c>
      <c r="Q64" t="s">
        <v>101</v>
      </c>
      <c r="R64" t="s">
        <v>638</v>
      </c>
      <c r="S64" t="str">
        <f>VLOOKUP(G64,Sheet1!A:B,2,0)</f>
        <v>有不及格，体测未达到80</v>
      </c>
    </row>
    <row r="65" spans="1:19">
      <c r="A65" s="1">
        <v>62</v>
      </c>
      <c r="B65" t="s">
        <v>19</v>
      </c>
      <c r="C65" t="s">
        <v>20</v>
      </c>
      <c r="D65" t="s">
        <v>21</v>
      </c>
      <c r="E65" t="s">
        <v>32</v>
      </c>
      <c r="F65" t="s">
        <v>108</v>
      </c>
      <c r="G65" t="s">
        <v>296</v>
      </c>
      <c r="H65" t="s">
        <v>297</v>
      </c>
      <c r="I65" t="s">
        <v>36</v>
      </c>
      <c r="J65" t="s">
        <v>69</v>
      </c>
      <c r="K65" s="1">
        <v>3.85</v>
      </c>
      <c r="L65" s="1" t="s">
        <v>59</v>
      </c>
      <c r="M65" s="3">
        <f t="shared" si="1"/>
        <v>50</v>
      </c>
      <c r="N65" t="s">
        <v>298</v>
      </c>
      <c r="O65" t="s">
        <v>299</v>
      </c>
      <c r="P65" t="s">
        <v>357</v>
      </c>
      <c r="Q65" t="s">
        <v>78</v>
      </c>
      <c r="R65" t="s">
        <v>300</v>
      </c>
      <c r="S65" t="str">
        <f>VLOOKUP(G65,Sheet1!A:B,2,0)</f>
        <v>体测未达到80</v>
      </c>
    </row>
    <row r="66" spans="1:19">
      <c r="A66" s="1">
        <v>63</v>
      </c>
      <c r="B66" t="s">
        <v>19</v>
      </c>
      <c r="C66" t="s">
        <v>20</v>
      </c>
      <c r="D66" t="s">
        <v>21</v>
      </c>
      <c r="E66" t="s">
        <v>32</v>
      </c>
      <c r="F66" t="s">
        <v>33</v>
      </c>
      <c r="G66" t="s">
        <v>311</v>
      </c>
      <c r="H66" t="s">
        <v>312</v>
      </c>
      <c r="I66" t="s">
        <v>36</v>
      </c>
      <c r="J66" t="s">
        <v>27</v>
      </c>
      <c r="K66" s="1">
        <v>3.59</v>
      </c>
      <c r="L66" s="1" t="s">
        <v>81</v>
      </c>
      <c r="M66" s="3">
        <f t="shared" si="1"/>
        <v>87</v>
      </c>
      <c r="N66" t="s">
        <v>313</v>
      </c>
      <c r="O66" t="s">
        <v>314</v>
      </c>
      <c r="P66" t="s">
        <v>363</v>
      </c>
      <c r="Q66" t="s">
        <v>78</v>
      </c>
      <c r="R66" t="s">
        <v>315</v>
      </c>
    </row>
    <row r="67" spans="1:19">
      <c r="A67" s="1">
        <v>64</v>
      </c>
      <c r="B67" t="s">
        <v>19</v>
      </c>
      <c r="C67" t="s">
        <v>20</v>
      </c>
      <c r="D67" t="s">
        <v>21</v>
      </c>
      <c r="E67" t="s">
        <v>32</v>
      </c>
      <c r="F67" t="s">
        <v>108</v>
      </c>
      <c r="G67" t="s">
        <v>327</v>
      </c>
      <c r="H67" t="s">
        <v>328</v>
      </c>
      <c r="I67" t="s">
        <v>36</v>
      </c>
      <c r="J67" t="s">
        <v>27</v>
      </c>
      <c r="K67" s="1">
        <v>3.97</v>
      </c>
      <c r="L67" s="1" t="s">
        <v>31</v>
      </c>
      <c r="M67" s="3">
        <f t="shared" si="1"/>
        <v>24</v>
      </c>
      <c r="N67" t="s">
        <v>329</v>
      </c>
      <c r="O67" t="s">
        <v>330</v>
      </c>
      <c r="P67" t="s">
        <v>178</v>
      </c>
      <c r="Q67" t="s">
        <v>85</v>
      </c>
      <c r="R67" t="s">
        <v>331</v>
      </c>
      <c r="S67" t="str">
        <f>VLOOKUP(G67,Sheet1!A:B,2,0)</f>
        <v>体测未达到80</v>
      </c>
    </row>
    <row r="68" spans="1:19">
      <c r="A68" s="1">
        <v>65</v>
      </c>
      <c r="B68" t="s">
        <v>19</v>
      </c>
      <c r="C68" t="s">
        <v>20</v>
      </c>
      <c r="D68" t="s">
        <v>21</v>
      </c>
      <c r="E68" t="s">
        <v>22</v>
      </c>
      <c r="F68" t="s">
        <v>66</v>
      </c>
      <c r="G68" t="s">
        <v>645</v>
      </c>
      <c r="H68" t="s">
        <v>646</v>
      </c>
      <c r="I68" t="s">
        <v>36</v>
      </c>
      <c r="J68" t="s">
        <v>27</v>
      </c>
      <c r="K68" s="1">
        <v>3.93</v>
      </c>
      <c r="L68" s="1" t="s">
        <v>72</v>
      </c>
      <c r="M68" s="3">
        <f t="shared" ref="M68:M99" si="2">RANK(K68,K$4:K$162,0)</f>
        <v>37</v>
      </c>
      <c r="N68" t="s">
        <v>647</v>
      </c>
      <c r="O68" t="s">
        <v>475</v>
      </c>
      <c r="P68" t="s">
        <v>373</v>
      </c>
      <c r="Q68" t="s">
        <v>85</v>
      </c>
      <c r="R68" t="s">
        <v>648</v>
      </c>
      <c r="S68" t="str">
        <f>VLOOKUP(G68,Sheet1!A:B,2,0)</f>
        <v>体测未达到80</v>
      </c>
    </row>
    <row r="69" spans="1:19">
      <c r="A69" s="1">
        <v>66</v>
      </c>
      <c r="B69" t="s">
        <v>19</v>
      </c>
      <c r="C69" t="s">
        <v>20</v>
      </c>
      <c r="D69" t="s">
        <v>21</v>
      </c>
      <c r="E69" t="s">
        <v>32</v>
      </c>
      <c r="F69" t="s">
        <v>108</v>
      </c>
      <c r="G69" t="s">
        <v>342</v>
      </c>
      <c r="H69" t="s">
        <v>343</v>
      </c>
      <c r="I69" t="s">
        <v>26</v>
      </c>
      <c r="J69" t="s">
        <v>27</v>
      </c>
      <c r="K69" s="1">
        <v>3.79</v>
      </c>
      <c r="L69" s="1" t="s">
        <v>78</v>
      </c>
      <c r="M69" s="3">
        <f t="shared" si="2"/>
        <v>61</v>
      </c>
      <c r="N69" t="s">
        <v>254</v>
      </c>
      <c r="O69" t="s">
        <v>344</v>
      </c>
      <c r="P69" t="s">
        <v>194</v>
      </c>
      <c r="Q69" t="s">
        <v>44</v>
      </c>
      <c r="R69" t="s">
        <v>345</v>
      </c>
    </row>
    <row r="70" spans="1:19">
      <c r="A70" s="1">
        <v>67</v>
      </c>
      <c r="B70" t="s">
        <v>19</v>
      </c>
      <c r="C70" t="s">
        <v>20</v>
      </c>
      <c r="D70" t="s">
        <v>21</v>
      </c>
      <c r="E70" t="s">
        <v>22</v>
      </c>
      <c r="F70" t="s">
        <v>66</v>
      </c>
      <c r="G70" t="s">
        <v>655</v>
      </c>
      <c r="H70" t="s">
        <v>656</v>
      </c>
      <c r="I70" t="s">
        <v>26</v>
      </c>
      <c r="J70" t="s">
        <v>27</v>
      </c>
      <c r="K70" s="1">
        <v>3.81</v>
      </c>
      <c r="L70" s="1" t="s">
        <v>81</v>
      </c>
      <c r="M70" s="3">
        <f t="shared" si="2"/>
        <v>57</v>
      </c>
      <c r="N70" t="s">
        <v>657</v>
      </c>
      <c r="O70" t="s">
        <v>453</v>
      </c>
      <c r="P70" t="s">
        <v>210</v>
      </c>
      <c r="Q70" t="s">
        <v>44</v>
      </c>
      <c r="R70" t="s">
        <v>658</v>
      </c>
      <c r="S70" t="str">
        <f>VLOOKUP(G70,Sheet1!A:B,2,0)</f>
        <v>体测未达到80</v>
      </c>
    </row>
    <row r="71" spans="1:19">
      <c r="A71" s="1">
        <v>68</v>
      </c>
      <c r="B71" t="s">
        <v>19</v>
      </c>
      <c r="C71" t="s">
        <v>20</v>
      </c>
      <c r="D71" t="s">
        <v>21</v>
      </c>
      <c r="E71" t="s">
        <v>22</v>
      </c>
      <c r="F71" t="s">
        <v>352</v>
      </c>
      <c r="G71" t="s">
        <v>665</v>
      </c>
      <c r="H71" t="s">
        <v>666</v>
      </c>
      <c r="I71" t="s">
        <v>36</v>
      </c>
      <c r="J71" t="s">
        <v>69</v>
      </c>
      <c r="K71" s="1">
        <v>3.86</v>
      </c>
      <c r="L71" s="1" t="s">
        <v>53</v>
      </c>
      <c r="M71" s="3">
        <f t="shared" si="2"/>
        <v>48</v>
      </c>
      <c r="N71" t="s">
        <v>667</v>
      </c>
      <c r="O71" t="s">
        <v>483</v>
      </c>
      <c r="P71" t="s">
        <v>389</v>
      </c>
      <c r="Q71" t="s">
        <v>78</v>
      </c>
      <c r="R71" t="s">
        <v>668</v>
      </c>
      <c r="S71" t="str">
        <f>VLOOKUP(G71,Sheet1!A:B,2,0)</f>
        <v>体测未达到80</v>
      </c>
    </row>
    <row r="72" spans="1:19">
      <c r="A72" s="1">
        <v>69</v>
      </c>
      <c r="B72" t="s">
        <v>19</v>
      </c>
      <c r="C72" t="s">
        <v>20</v>
      </c>
      <c r="D72" t="s">
        <v>21</v>
      </c>
      <c r="E72" t="s">
        <v>32</v>
      </c>
      <c r="F72" t="s">
        <v>33</v>
      </c>
      <c r="G72" t="s">
        <v>358</v>
      </c>
      <c r="H72" t="s">
        <v>359</v>
      </c>
      <c r="I72" t="s">
        <v>26</v>
      </c>
      <c r="J72" t="s">
        <v>27</v>
      </c>
      <c r="K72" s="1">
        <v>3.6</v>
      </c>
      <c r="L72" s="1" t="s">
        <v>44</v>
      </c>
      <c r="M72" s="3">
        <f t="shared" si="2"/>
        <v>84</v>
      </c>
      <c r="N72" t="s">
        <v>360</v>
      </c>
      <c r="O72" t="s">
        <v>361</v>
      </c>
      <c r="P72" t="s">
        <v>215</v>
      </c>
      <c r="Q72" t="s">
        <v>85</v>
      </c>
      <c r="R72" t="s">
        <v>362</v>
      </c>
      <c r="S72" t="str">
        <f>VLOOKUP(G72,Sheet1!A:B,2,0)</f>
        <v>体测未达到80</v>
      </c>
    </row>
    <row r="73" spans="1:19">
      <c r="A73" s="1">
        <v>70</v>
      </c>
      <c r="B73" t="s">
        <v>19</v>
      </c>
      <c r="C73" t="s">
        <v>20</v>
      </c>
      <c r="D73" t="s">
        <v>21</v>
      </c>
      <c r="E73" t="s">
        <v>22</v>
      </c>
      <c r="F73" t="s">
        <v>23</v>
      </c>
      <c r="G73" t="s">
        <v>674</v>
      </c>
      <c r="H73" t="s">
        <v>675</v>
      </c>
      <c r="I73" t="s">
        <v>26</v>
      </c>
      <c r="J73" t="s">
        <v>27</v>
      </c>
      <c r="K73" s="1">
        <v>3.79</v>
      </c>
      <c r="L73" s="1" t="s">
        <v>81</v>
      </c>
      <c r="M73" s="3">
        <f t="shared" si="2"/>
        <v>61</v>
      </c>
      <c r="N73" t="s">
        <v>676</v>
      </c>
      <c r="O73" t="s">
        <v>500</v>
      </c>
      <c r="P73" t="s">
        <v>244</v>
      </c>
      <c r="Q73" t="s">
        <v>107</v>
      </c>
      <c r="R73" t="s">
        <v>677</v>
      </c>
      <c r="S73" t="str">
        <f>VLOOKUP(G73,Sheet1!A:B,2,0)</f>
        <v>有不及格</v>
      </c>
    </row>
    <row r="74" spans="1:19">
      <c r="A74" s="1">
        <v>71</v>
      </c>
      <c r="B74" t="s">
        <v>19</v>
      </c>
      <c r="C74" t="s">
        <v>20</v>
      </c>
      <c r="D74" t="s">
        <v>21</v>
      </c>
      <c r="E74" t="s">
        <v>22</v>
      </c>
      <c r="F74" t="s">
        <v>66</v>
      </c>
      <c r="G74" t="s">
        <v>684</v>
      </c>
      <c r="H74" t="s">
        <v>685</v>
      </c>
      <c r="I74" t="s">
        <v>36</v>
      </c>
      <c r="J74" t="s">
        <v>69</v>
      </c>
      <c r="K74" s="1">
        <v>3.6</v>
      </c>
      <c r="L74" s="1" t="s">
        <v>118</v>
      </c>
      <c r="M74" s="3">
        <f t="shared" si="2"/>
        <v>84</v>
      </c>
      <c r="N74" t="s">
        <v>686</v>
      </c>
      <c r="O74" t="s">
        <v>506</v>
      </c>
      <c r="P74" t="s">
        <v>350</v>
      </c>
      <c r="Q74" t="s">
        <v>81</v>
      </c>
      <c r="R74" t="s">
        <v>687</v>
      </c>
    </row>
    <row r="75" spans="1:19">
      <c r="A75" s="1">
        <v>72</v>
      </c>
      <c r="B75" t="s">
        <v>19</v>
      </c>
      <c r="C75" t="s">
        <v>20</v>
      </c>
      <c r="D75" t="s">
        <v>21</v>
      </c>
      <c r="E75" t="s">
        <v>22</v>
      </c>
      <c r="F75" t="s">
        <v>352</v>
      </c>
      <c r="G75" t="s">
        <v>722</v>
      </c>
      <c r="H75" t="s">
        <v>723</v>
      </c>
      <c r="I75" t="s">
        <v>36</v>
      </c>
      <c r="J75" t="s">
        <v>69</v>
      </c>
      <c r="K75" s="1">
        <v>3.78</v>
      </c>
      <c r="L75" s="1" t="s">
        <v>78</v>
      </c>
      <c r="M75" s="3">
        <f t="shared" si="2"/>
        <v>66</v>
      </c>
      <c r="N75" t="s">
        <v>724</v>
      </c>
      <c r="O75" t="s">
        <v>565</v>
      </c>
      <c r="P75" t="s">
        <v>303</v>
      </c>
      <c r="Q75" t="s">
        <v>85</v>
      </c>
      <c r="R75" t="s">
        <v>725</v>
      </c>
      <c r="S75" t="str">
        <f>VLOOKUP(G75,Sheet1!A:B,2,0)</f>
        <v>体测未达到80</v>
      </c>
    </row>
    <row r="76" spans="1:19">
      <c r="A76" s="1">
        <v>73</v>
      </c>
      <c r="B76" t="s">
        <v>19</v>
      </c>
      <c r="C76" t="s">
        <v>20</v>
      </c>
      <c r="D76" t="s">
        <v>21</v>
      </c>
      <c r="E76" t="s">
        <v>22</v>
      </c>
      <c r="F76" t="s">
        <v>352</v>
      </c>
      <c r="G76" t="s">
        <v>695</v>
      </c>
      <c r="H76" t="s">
        <v>696</v>
      </c>
      <c r="I76" t="s">
        <v>36</v>
      </c>
      <c r="J76" t="s">
        <v>27</v>
      </c>
      <c r="K76" s="1">
        <v>3.43</v>
      </c>
      <c r="L76" s="1" t="s">
        <v>136</v>
      </c>
      <c r="M76" s="3">
        <f t="shared" si="2"/>
        <v>105</v>
      </c>
      <c r="N76" t="s">
        <v>697</v>
      </c>
      <c r="O76" t="s">
        <v>511</v>
      </c>
      <c r="P76" t="s">
        <v>334</v>
      </c>
      <c r="Q76" t="s">
        <v>44</v>
      </c>
      <c r="R76" t="s">
        <v>698</v>
      </c>
      <c r="S76" t="str">
        <f>VLOOKUP(G76,Sheet1!A:B,2,0)</f>
        <v>有不及格，体测未达到80</v>
      </c>
    </row>
    <row r="77" spans="1:19">
      <c r="A77" s="1">
        <v>74</v>
      </c>
      <c r="B77" t="s">
        <v>19</v>
      </c>
      <c r="C77" t="s">
        <v>20</v>
      </c>
      <c r="D77" t="s">
        <v>21</v>
      </c>
      <c r="E77" t="s">
        <v>32</v>
      </c>
      <c r="F77" t="s">
        <v>33</v>
      </c>
      <c r="G77" t="s">
        <v>374</v>
      </c>
      <c r="H77" t="s">
        <v>375</v>
      </c>
      <c r="I77" t="s">
        <v>26</v>
      </c>
      <c r="J77" t="s">
        <v>69</v>
      </c>
      <c r="K77" s="1">
        <v>3.5</v>
      </c>
      <c r="L77" s="1" t="s">
        <v>62</v>
      </c>
      <c r="M77" s="3">
        <f t="shared" si="2"/>
        <v>98</v>
      </c>
      <c r="N77" t="s">
        <v>376</v>
      </c>
      <c r="O77" t="s">
        <v>377</v>
      </c>
      <c r="P77" t="s">
        <v>239</v>
      </c>
      <c r="Q77" t="s">
        <v>44</v>
      </c>
      <c r="R77" t="s">
        <v>378</v>
      </c>
      <c r="S77" t="str">
        <f>VLOOKUP(G77,Sheet1!A:B,2,0)</f>
        <v>有不及格，体测未达到80</v>
      </c>
    </row>
    <row r="78" spans="1:19">
      <c r="A78" s="1">
        <v>75</v>
      </c>
      <c r="B78" t="s">
        <v>19</v>
      </c>
      <c r="C78" t="s">
        <v>20</v>
      </c>
      <c r="D78" t="s">
        <v>21</v>
      </c>
      <c r="E78" t="s">
        <v>32</v>
      </c>
      <c r="F78" t="s">
        <v>33</v>
      </c>
      <c r="G78" t="s">
        <v>390</v>
      </c>
      <c r="H78" t="s">
        <v>391</v>
      </c>
      <c r="I78" t="s">
        <v>26</v>
      </c>
      <c r="J78" t="s">
        <v>27</v>
      </c>
      <c r="K78" s="1">
        <v>3.68</v>
      </c>
      <c r="L78" s="1" t="s">
        <v>85</v>
      </c>
      <c r="M78" s="3">
        <f t="shared" si="2"/>
        <v>77</v>
      </c>
      <c r="N78" t="s">
        <v>392</v>
      </c>
      <c r="O78" t="s">
        <v>393</v>
      </c>
      <c r="P78" t="s">
        <v>254</v>
      </c>
      <c r="Q78" t="s">
        <v>81</v>
      </c>
      <c r="R78" t="s">
        <v>394</v>
      </c>
    </row>
    <row r="79" spans="1:19">
      <c r="A79" s="1">
        <v>76</v>
      </c>
      <c r="B79" t="s">
        <v>19</v>
      </c>
      <c r="C79" t="s">
        <v>20</v>
      </c>
      <c r="D79" t="s">
        <v>21</v>
      </c>
      <c r="E79" t="s">
        <v>22</v>
      </c>
      <c r="F79" t="s">
        <v>48</v>
      </c>
      <c r="G79" t="s">
        <v>704</v>
      </c>
      <c r="H79" t="s">
        <v>705</v>
      </c>
      <c r="I79" t="s">
        <v>36</v>
      </c>
      <c r="J79" t="s">
        <v>69</v>
      </c>
      <c r="K79" s="1">
        <v>3.94</v>
      </c>
      <c r="L79" s="1" t="s">
        <v>72</v>
      </c>
      <c r="M79" s="3">
        <f t="shared" si="2"/>
        <v>34</v>
      </c>
      <c r="N79" t="s">
        <v>706</v>
      </c>
      <c r="O79" t="s">
        <v>526</v>
      </c>
      <c r="P79" t="s">
        <v>268</v>
      </c>
      <c r="Q79" t="s">
        <v>118</v>
      </c>
      <c r="R79" t="s">
        <v>707</v>
      </c>
      <c r="S79" t="str">
        <f>VLOOKUP(G79,Sheet1!A:B,2,0)</f>
        <v>体测未达到80</v>
      </c>
    </row>
    <row r="80" spans="1:19">
      <c r="A80" s="1">
        <v>77</v>
      </c>
      <c r="B80" t="s">
        <v>19</v>
      </c>
      <c r="C80" t="s">
        <v>20</v>
      </c>
      <c r="D80" t="s">
        <v>21</v>
      </c>
      <c r="E80" t="s">
        <v>32</v>
      </c>
      <c r="F80" t="s">
        <v>33</v>
      </c>
      <c r="G80" t="s">
        <v>405</v>
      </c>
      <c r="H80" t="s">
        <v>406</v>
      </c>
      <c r="I80" t="s">
        <v>36</v>
      </c>
      <c r="J80" t="s">
        <v>27</v>
      </c>
      <c r="K80" s="1">
        <v>3.69</v>
      </c>
      <c r="L80" s="1" t="s">
        <v>78</v>
      </c>
      <c r="M80" s="3">
        <f t="shared" si="2"/>
        <v>75</v>
      </c>
      <c r="N80" t="s">
        <v>407</v>
      </c>
      <c r="O80" t="s">
        <v>408</v>
      </c>
      <c r="P80" t="s">
        <v>430</v>
      </c>
      <c r="Q80" t="s">
        <v>101</v>
      </c>
      <c r="R80" t="s">
        <v>409</v>
      </c>
      <c r="S80" t="str">
        <f>VLOOKUP(G80,Sheet1!A:B,2,0)</f>
        <v>体测未达到80</v>
      </c>
    </row>
    <row r="81" spans="1:19">
      <c r="A81" s="1">
        <v>78</v>
      </c>
      <c r="B81" t="s">
        <v>19</v>
      </c>
      <c r="C81" t="s">
        <v>20</v>
      </c>
      <c r="D81" t="s">
        <v>21</v>
      </c>
      <c r="E81" t="s">
        <v>32</v>
      </c>
      <c r="F81" t="s">
        <v>33</v>
      </c>
      <c r="G81" t="s">
        <v>410</v>
      </c>
      <c r="H81" t="s">
        <v>411</v>
      </c>
      <c r="I81" t="s">
        <v>36</v>
      </c>
      <c r="J81" t="s">
        <v>69</v>
      </c>
      <c r="K81" s="1">
        <v>3.53</v>
      </c>
      <c r="L81" s="1" t="s">
        <v>107</v>
      </c>
      <c r="M81" s="3">
        <f t="shared" si="2"/>
        <v>95</v>
      </c>
      <c r="N81" t="s">
        <v>407</v>
      </c>
      <c r="O81" t="s">
        <v>408</v>
      </c>
      <c r="P81" t="s">
        <v>436</v>
      </c>
      <c r="Q81" t="s">
        <v>101</v>
      </c>
      <c r="R81" t="s">
        <v>412</v>
      </c>
      <c r="S81" t="str">
        <f>VLOOKUP(G81,Sheet1!A:B,2,0)</f>
        <v>有不及格，体测未达到80</v>
      </c>
    </row>
    <row r="82" spans="1:19">
      <c r="A82" s="1">
        <v>79</v>
      </c>
      <c r="B82" t="s">
        <v>19</v>
      </c>
      <c r="C82" t="s">
        <v>20</v>
      </c>
      <c r="D82" t="s">
        <v>21</v>
      </c>
      <c r="E82" t="s">
        <v>22</v>
      </c>
      <c r="F82" t="s">
        <v>352</v>
      </c>
      <c r="G82" t="s">
        <v>708</v>
      </c>
      <c r="H82" t="s">
        <v>709</v>
      </c>
      <c r="I82" t="s">
        <v>36</v>
      </c>
      <c r="J82" t="s">
        <v>69</v>
      </c>
      <c r="K82" s="1">
        <v>3.57</v>
      </c>
      <c r="L82" s="1" t="s">
        <v>101</v>
      </c>
      <c r="M82" s="3">
        <f t="shared" si="2"/>
        <v>88</v>
      </c>
      <c r="N82" t="s">
        <v>710</v>
      </c>
      <c r="O82" t="s">
        <v>544</v>
      </c>
      <c r="P82" t="s">
        <v>284</v>
      </c>
      <c r="Q82" t="s">
        <v>81</v>
      </c>
      <c r="R82" t="s">
        <v>711</v>
      </c>
      <c r="S82" t="str">
        <f>VLOOKUP(G82,Sheet1!A:B,2,0)</f>
        <v>有不及格</v>
      </c>
    </row>
    <row r="83" spans="1:19">
      <c r="A83" s="1">
        <v>80</v>
      </c>
      <c r="B83" t="s">
        <v>19</v>
      </c>
      <c r="C83" t="s">
        <v>20</v>
      </c>
      <c r="D83" t="s">
        <v>21</v>
      </c>
      <c r="E83" t="s">
        <v>22</v>
      </c>
      <c r="F83" t="s">
        <v>66</v>
      </c>
      <c r="G83" t="s">
        <v>713</v>
      </c>
      <c r="H83" t="s">
        <v>714</v>
      </c>
      <c r="I83" t="s">
        <v>26</v>
      </c>
      <c r="J83" t="s">
        <v>27</v>
      </c>
      <c r="K83" s="1">
        <v>3.84</v>
      </c>
      <c r="L83" s="1" t="s">
        <v>44</v>
      </c>
      <c r="M83" s="3">
        <f t="shared" si="2"/>
        <v>53</v>
      </c>
      <c r="N83" t="s">
        <v>715</v>
      </c>
      <c r="O83" t="s">
        <v>554</v>
      </c>
      <c r="P83" t="s">
        <v>367</v>
      </c>
      <c r="Q83" t="s">
        <v>101</v>
      </c>
      <c r="R83" t="s">
        <v>716</v>
      </c>
    </row>
    <row r="84" spans="1:19">
      <c r="A84" s="1">
        <v>81</v>
      </c>
      <c r="B84" t="s">
        <v>19</v>
      </c>
      <c r="C84" t="s">
        <v>20</v>
      </c>
      <c r="D84" t="s">
        <v>21</v>
      </c>
      <c r="E84" t="s">
        <v>22</v>
      </c>
      <c r="F84" t="s">
        <v>352</v>
      </c>
      <c r="G84" t="s">
        <v>717</v>
      </c>
      <c r="H84" t="s">
        <v>718</v>
      </c>
      <c r="I84" t="s">
        <v>26</v>
      </c>
      <c r="J84" t="s">
        <v>27</v>
      </c>
      <c r="K84" s="1">
        <v>3.48</v>
      </c>
      <c r="L84" s="1" t="s">
        <v>130</v>
      </c>
      <c r="M84" s="3">
        <f t="shared" si="2"/>
        <v>100</v>
      </c>
      <c r="N84" t="s">
        <v>719</v>
      </c>
      <c r="O84" t="s">
        <v>559</v>
      </c>
      <c r="P84" t="s">
        <v>319</v>
      </c>
      <c r="Q84" t="s">
        <v>101</v>
      </c>
      <c r="R84" t="s">
        <v>720</v>
      </c>
      <c r="S84" t="str">
        <f>VLOOKUP(G84,Sheet1!A:B,2,0)</f>
        <v>有不及格，缓考</v>
      </c>
    </row>
    <row r="85" spans="1:19">
      <c r="A85" s="1">
        <v>82</v>
      </c>
      <c r="B85" t="s">
        <v>19</v>
      </c>
      <c r="C85" t="s">
        <v>20</v>
      </c>
      <c r="D85" t="s">
        <v>21</v>
      </c>
      <c r="E85" t="s">
        <v>32</v>
      </c>
      <c r="F85" t="s">
        <v>108</v>
      </c>
      <c r="G85" t="s">
        <v>431</v>
      </c>
      <c r="H85" t="s">
        <v>432</v>
      </c>
      <c r="I85" t="s">
        <v>26</v>
      </c>
      <c r="J85" t="s">
        <v>27</v>
      </c>
      <c r="K85" s="1">
        <v>3.72</v>
      </c>
      <c r="L85" s="1" t="s">
        <v>81</v>
      </c>
      <c r="M85" s="3">
        <f t="shared" si="2"/>
        <v>71</v>
      </c>
      <c r="N85" t="s">
        <v>433</v>
      </c>
      <c r="O85" t="s">
        <v>434</v>
      </c>
      <c r="P85" t="s">
        <v>456</v>
      </c>
      <c r="Q85" t="s">
        <v>81</v>
      </c>
      <c r="R85" t="s">
        <v>435</v>
      </c>
    </row>
    <row r="86" spans="1:19">
      <c r="A86" s="1">
        <v>83</v>
      </c>
      <c r="B86" t="s">
        <v>19</v>
      </c>
      <c r="C86" t="s">
        <v>20</v>
      </c>
      <c r="D86" t="s">
        <v>21</v>
      </c>
      <c r="E86" t="s">
        <v>22</v>
      </c>
      <c r="F86" t="s">
        <v>23</v>
      </c>
      <c r="G86" t="s">
        <v>726</v>
      </c>
      <c r="H86" t="s">
        <v>727</v>
      </c>
      <c r="I86" t="s">
        <v>36</v>
      </c>
      <c r="J86" t="s">
        <v>27</v>
      </c>
      <c r="K86" s="1">
        <v>3.79</v>
      </c>
      <c r="L86" s="1" t="s">
        <v>101</v>
      </c>
      <c r="M86" s="3">
        <f t="shared" si="2"/>
        <v>61</v>
      </c>
      <c r="N86" t="s">
        <v>728</v>
      </c>
      <c r="O86" t="s">
        <v>575</v>
      </c>
      <c r="P86" t="s">
        <v>299</v>
      </c>
      <c r="Q86" t="s">
        <v>62</v>
      </c>
      <c r="R86" t="s">
        <v>729</v>
      </c>
      <c r="S86" t="str">
        <f>VLOOKUP(G86,Sheet1!A:B,2,0)</f>
        <v>有不及格，体测未达到80</v>
      </c>
    </row>
    <row r="87" spans="1:19">
      <c r="A87" s="1">
        <v>84</v>
      </c>
      <c r="B87" t="s">
        <v>19</v>
      </c>
      <c r="C87" t="s">
        <v>20</v>
      </c>
      <c r="D87" t="s">
        <v>21</v>
      </c>
      <c r="E87" t="s">
        <v>32</v>
      </c>
      <c r="F87" t="s">
        <v>33</v>
      </c>
      <c r="G87" t="s">
        <v>446</v>
      </c>
      <c r="H87" t="s">
        <v>447</v>
      </c>
      <c r="I87" t="s">
        <v>26</v>
      </c>
      <c r="J87" t="s">
        <v>27</v>
      </c>
      <c r="K87" s="1">
        <v>3.54</v>
      </c>
      <c r="L87" s="1" t="s">
        <v>101</v>
      </c>
      <c r="M87" s="3">
        <f t="shared" si="2"/>
        <v>94</v>
      </c>
      <c r="N87" t="s">
        <v>448</v>
      </c>
      <c r="O87" t="s">
        <v>449</v>
      </c>
      <c r="P87" t="s">
        <v>314</v>
      </c>
      <c r="Q87" t="s">
        <v>62</v>
      </c>
      <c r="R87" t="s">
        <v>450</v>
      </c>
    </row>
    <row r="88" spans="1:19">
      <c r="A88" s="1">
        <v>85</v>
      </c>
      <c r="B88" t="s">
        <v>19</v>
      </c>
      <c r="C88" t="s">
        <v>20</v>
      </c>
      <c r="D88" t="s">
        <v>21</v>
      </c>
      <c r="E88" t="s">
        <v>22</v>
      </c>
      <c r="F88" t="s">
        <v>66</v>
      </c>
      <c r="G88" t="s">
        <v>731</v>
      </c>
      <c r="H88" t="s">
        <v>732</v>
      </c>
      <c r="I88" t="s">
        <v>26</v>
      </c>
      <c r="J88" t="s">
        <v>69</v>
      </c>
      <c r="K88" s="1">
        <v>3.72</v>
      </c>
      <c r="L88" s="1" t="s">
        <v>107</v>
      </c>
      <c r="M88" s="3">
        <f t="shared" si="2"/>
        <v>71</v>
      </c>
      <c r="N88" t="s">
        <v>733</v>
      </c>
      <c r="O88" t="s">
        <v>585</v>
      </c>
      <c r="P88" t="s">
        <v>330</v>
      </c>
      <c r="Q88" t="s">
        <v>107</v>
      </c>
      <c r="R88" t="s">
        <v>734</v>
      </c>
    </row>
    <row r="89" spans="1:19">
      <c r="A89" s="1">
        <v>86</v>
      </c>
      <c r="B89" t="s">
        <v>19</v>
      </c>
      <c r="C89" t="s">
        <v>20</v>
      </c>
      <c r="D89" t="s">
        <v>21</v>
      </c>
      <c r="E89" t="s">
        <v>22</v>
      </c>
      <c r="F89" t="s">
        <v>352</v>
      </c>
      <c r="G89" t="s">
        <v>735</v>
      </c>
      <c r="H89" t="s">
        <v>736</v>
      </c>
      <c r="I89" t="s">
        <v>26</v>
      </c>
      <c r="J89" t="s">
        <v>27</v>
      </c>
      <c r="K89" s="1">
        <v>3.69</v>
      </c>
      <c r="L89" s="1" t="s">
        <v>81</v>
      </c>
      <c r="M89" s="3">
        <f t="shared" si="2"/>
        <v>75</v>
      </c>
      <c r="N89" t="s">
        <v>737</v>
      </c>
      <c r="O89" t="s">
        <v>591</v>
      </c>
      <c r="P89" t="s">
        <v>475</v>
      </c>
      <c r="Q89" t="s">
        <v>107</v>
      </c>
      <c r="R89" t="s">
        <v>738</v>
      </c>
      <c r="S89" t="str">
        <f>VLOOKUP(G89,Sheet1!A:B,2,0)</f>
        <v>体测未达到80</v>
      </c>
    </row>
    <row r="90" spans="1:19">
      <c r="A90" s="1">
        <v>87</v>
      </c>
      <c r="B90" t="s">
        <v>19</v>
      </c>
      <c r="C90" t="s">
        <v>20</v>
      </c>
      <c r="D90" t="s">
        <v>21</v>
      </c>
      <c r="E90" t="s">
        <v>22</v>
      </c>
      <c r="F90" t="s">
        <v>23</v>
      </c>
      <c r="G90" t="s">
        <v>740</v>
      </c>
      <c r="H90" t="s">
        <v>741</v>
      </c>
      <c r="I90" t="s">
        <v>26</v>
      </c>
      <c r="J90" t="s">
        <v>27</v>
      </c>
      <c r="K90" s="1">
        <v>3.65</v>
      </c>
      <c r="L90" s="1" t="s">
        <v>62</v>
      </c>
      <c r="M90" s="3">
        <f t="shared" si="2"/>
        <v>80</v>
      </c>
      <c r="N90" t="s">
        <v>742</v>
      </c>
      <c r="O90" t="s">
        <v>596</v>
      </c>
      <c r="P90" t="s">
        <v>344</v>
      </c>
      <c r="Q90" t="s">
        <v>118</v>
      </c>
      <c r="R90" t="s">
        <v>743</v>
      </c>
      <c r="S90" t="str">
        <f>VLOOKUP(G90,Sheet1!A:B,2,0)</f>
        <v>体测未达到80</v>
      </c>
    </row>
    <row r="91" spans="1:19">
      <c r="A91" s="1">
        <v>88</v>
      </c>
      <c r="B91" t="s">
        <v>19</v>
      </c>
      <c r="C91" t="s">
        <v>20</v>
      </c>
      <c r="D91" t="s">
        <v>21</v>
      </c>
      <c r="E91" t="s">
        <v>22</v>
      </c>
      <c r="F91" t="s">
        <v>352</v>
      </c>
      <c r="G91" t="s">
        <v>745</v>
      </c>
      <c r="H91" t="s">
        <v>746</v>
      </c>
      <c r="I91" t="s">
        <v>26</v>
      </c>
      <c r="J91" t="s">
        <v>69</v>
      </c>
      <c r="K91" s="1">
        <v>3.83</v>
      </c>
      <c r="L91" s="1" t="s">
        <v>65</v>
      </c>
      <c r="M91" s="3">
        <f t="shared" si="2"/>
        <v>55</v>
      </c>
      <c r="N91" t="s">
        <v>747</v>
      </c>
      <c r="O91" t="s">
        <v>601</v>
      </c>
      <c r="P91" t="s">
        <v>453</v>
      </c>
      <c r="Q91" t="s">
        <v>62</v>
      </c>
      <c r="R91" t="s">
        <v>748</v>
      </c>
      <c r="S91" t="str">
        <f>VLOOKUP(G91,Sheet1!A:B,2,0)</f>
        <v>体测未达到80</v>
      </c>
    </row>
    <row r="92" spans="1:19">
      <c r="A92" s="1">
        <v>89</v>
      </c>
      <c r="B92" t="s">
        <v>19</v>
      </c>
      <c r="C92" t="s">
        <v>20</v>
      </c>
      <c r="D92" t="s">
        <v>21</v>
      </c>
      <c r="E92" t="s">
        <v>22</v>
      </c>
      <c r="F92" t="s">
        <v>352</v>
      </c>
      <c r="G92" t="s">
        <v>749</v>
      </c>
      <c r="H92" t="s">
        <v>750</v>
      </c>
      <c r="I92" t="s">
        <v>26</v>
      </c>
      <c r="J92" t="s">
        <v>27</v>
      </c>
      <c r="K92" s="1">
        <v>3.49</v>
      </c>
      <c r="L92" s="1" t="s">
        <v>124</v>
      </c>
      <c r="M92" s="3">
        <f t="shared" si="2"/>
        <v>99</v>
      </c>
      <c r="N92" t="s">
        <v>751</v>
      </c>
      <c r="O92" t="s">
        <v>607</v>
      </c>
      <c r="P92" t="s">
        <v>483</v>
      </c>
      <c r="Q92" t="s">
        <v>118</v>
      </c>
      <c r="R92" t="s">
        <v>752</v>
      </c>
      <c r="S92" t="str">
        <f>VLOOKUP(G92,Sheet1!A:B,2,0)</f>
        <v>体测未达到80</v>
      </c>
    </row>
    <row r="93" spans="1:19">
      <c r="A93" s="1">
        <v>90</v>
      </c>
      <c r="B93" t="s">
        <v>19</v>
      </c>
      <c r="C93" t="s">
        <v>20</v>
      </c>
      <c r="D93" t="s">
        <v>21</v>
      </c>
      <c r="E93" t="s">
        <v>22</v>
      </c>
      <c r="F93" t="s">
        <v>66</v>
      </c>
      <c r="G93" t="s">
        <v>753</v>
      </c>
      <c r="H93" t="s">
        <v>754</v>
      </c>
      <c r="I93" t="s">
        <v>26</v>
      </c>
      <c r="J93" t="s">
        <v>27</v>
      </c>
      <c r="K93" s="1">
        <v>3.55</v>
      </c>
      <c r="L93" s="1" t="s">
        <v>124</v>
      </c>
      <c r="M93" s="3">
        <f t="shared" si="2"/>
        <v>92</v>
      </c>
      <c r="N93" t="s">
        <v>755</v>
      </c>
      <c r="O93" t="s">
        <v>612</v>
      </c>
      <c r="P93" t="s">
        <v>361</v>
      </c>
      <c r="Q93" t="s">
        <v>62</v>
      </c>
      <c r="R93" t="s">
        <v>756</v>
      </c>
      <c r="S93" t="str">
        <f>VLOOKUP(G93,Sheet1!A:B,2,0)</f>
        <v>有不及格，缓考</v>
      </c>
    </row>
    <row r="94" spans="1:19">
      <c r="A94" s="1">
        <v>91</v>
      </c>
      <c r="B94" t="s">
        <v>19</v>
      </c>
      <c r="C94" t="s">
        <v>20</v>
      </c>
      <c r="D94" t="s">
        <v>21</v>
      </c>
      <c r="E94" t="s">
        <v>32</v>
      </c>
      <c r="F94" t="s">
        <v>33</v>
      </c>
      <c r="G94" t="s">
        <v>461</v>
      </c>
      <c r="H94" t="s">
        <v>462</v>
      </c>
      <c r="I94" t="s">
        <v>26</v>
      </c>
      <c r="J94" t="s">
        <v>69</v>
      </c>
      <c r="K94" s="1">
        <v>3.44</v>
      </c>
      <c r="L94" s="1" t="s">
        <v>124</v>
      </c>
      <c r="M94" s="3">
        <f t="shared" si="2"/>
        <v>104</v>
      </c>
      <c r="N94" t="s">
        <v>463</v>
      </c>
      <c r="O94" t="s">
        <v>464</v>
      </c>
      <c r="P94" t="s">
        <v>500</v>
      </c>
      <c r="Q94" t="s">
        <v>118</v>
      </c>
      <c r="R94" t="s">
        <v>465</v>
      </c>
      <c r="S94" t="str">
        <f>VLOOKUP(G94,Sheet1!A:B,2,0)</f>
        <v>体测未达到80</v>
      </c>
    </row>
    <row r="95" spans="1:19">
      <c r="A95" s="1">
        <v>92</v>
      </c>
      <c r="B95" t="s">
        <v>19</v>
      </c>
      <c r="C95" t="s">
        <v>20</v>
      </c>
      <c r="D95" t="s">
        <v>21</v>
      </c>
      <c r="E95" t="s">
        <v>32</v>
      </c>
      <c r="F95" t="s">
        <v>33</v>
      </c>
      <c r="G95" t="s">
        <v>476</v>
      </c>
      <c r="H95" t="s">
        <v>477</v>
      </c>
      <c r="I95" t="s">
        <v>26</v>
      </c>
      <c r="J95" t="s">
        <v>27</v>
      </c>
      <c r="K95" s="1">
        <v>3.34</v>
      </c>
      <c r="L95" s="1" t="s">
        <v>136</v>
      </c>
      <c r="M95" s="3">
        <f t="shared" si="2"/>
        <v>112</v>
      </c>
      <c r="N95" t="s">
        <v>478</v>
      </c>
      <c r="O95" t="s">
        <v>479</v>
      </c>
      <c r="P95" t="s">
        <v>506</v>
      </c>
      <c r="Q95" t="s">
        <v>124</v>
      </c>
      <c r="R95" t="s">
        <v>480</v>
      </c>
      <c r="S95" t="str">
        <f>VLOOKUP(G95,Sheet1!A:B,2,0)</f>
        <v>有不及格，体测未达到80</v>
      </c>
    </row>
    <row r="96" spans="1:19">
      <c r="A96" s="1">
        <v>93</v>
      </c>
      <c r="B96" t="s">
        <v>19</v>
      </c>
      <c r="C96" t="s">
        <v>20</v>
      </c>
      <c r="D96" t="s">
        <v>21</v>
      </c>
      <c r="E96" t="s">
        <v>32</v>
      </c>
      <c r="F96" t="s">
        <v>108</v>
      </c>
      <c r="G96" t="s">
        <v>491</v>
      </c>
      <c r="H96" t="s">
        <v>492</v>
      </c>
      <c r="I96" t="s">
        <v>36</v>
      </c>
      <c r="J96" t="s">
        <v>27</v>
      </c>
      <c r="K96" s="1">
        <v>3.7</v>
      </c>
      <c r="L96" s="1" t="s">
        <v>101</v>
      </c>
      <c r="M96" s="3">
        <f t="shared" si="2"/>
        <v>74</v>
      </c>
      <c r="N96" t="s">
        <v>493</v>
      </c>
      <c r="O96" t="s">
        <v>494</v>
      </c>
      <c r="P96" t="s">
        <v>511</v>
      </c>
      <c r="Q96" t="s">
        <v>101</v>
      </c>
      <c r="R96" t="s">
        <v>495</v>
      </c>
      <c r="S96" t="str">
        <f>VLOOKUP(G96,Sheet1!A:B,2,0)</f>
        <v>体测未达到80</v>
      </c>
    </row>
    <row r="97" spans="1:19">
      <c r="A97" s="1">
        <v>94</v>
      </c>
      <c r="B97" t="s">
        <v>19</v>
      </c>
      <c r="C97" t="s">
        <v>20</v>
      </c>
      <c r="D97" t="s">
        <v>21</v>
      </c>
      <c r="E97" t="s">
        <v>22</v>
      </c>
      <c r="F97" t="s">
        <v>48</v>
      </c>
      <c r="G97" t="s">
        <v>757</v>
      </c>
      <c r="H97" t="s">
        <v>758</v>
      </c>
      <c r="I97" t="s">
        <v>26</v>
      </c>
      <c r="J97" t="s">
        <v>27</v>
      </c>
      <c r="K97" s="1">
        <v>3.55</v>
      </c>
      <c r="L97" s="1" t="s">
        <v>124</v>
      </c>
      <c r="M97" s="3">
        <f t="shared" si="2"/>
        <v>92</v>
      </c>
      <c r="N97" t="s">
        <v>759</v>
      </c>
      <c r="O97" t="s">
        <v>634</v>
      </c>
      <c r="P97" t="s">
        <v>377</v>
      </c>
      <c r="Q97" t="s">
        <v>124</v>
      </c>
      <c r="R97" t="s">
        <v>760</v>
      </c>
      <c r="S97" t="str">
        <f>VLOOKUP(G97,Sheet1!A:B,2,0)</f>
        <v>有不及格</v>
      </c>
    </row>
    <row r="98" spans="1:19">
      <c r="A98" s="1">
        <v>95</v>
      </c>
      <c r="B98" t="s">
        <v>19</v>
      </c>
      <c r="C98" t="s">
        <v>20</v>
      </c>
      <c r="D98" t="s">
        <v>21</v>
      </c>
      <c r="E98" t="s">
        <v>22</v>
      </c>
      <c r="F98" t="s">
        <v>66</v>
      </c>
      <c r="G98" t="s">
        <v>762</v>
      </c>
      <c r="H98" t="s">
        <v>763</v>
      </c>
      <c r="I98" t="s">
        <v>26</v>
      </c>
      <c r="J98" t="s">
        <v>27</v>
      </c>
      <c r="K98" s="1">
        <v>3.79</v>
      </c>
      <c r="L98" s="1" t="s">
        <v>101</v>
      </c>
      <c r="M98" s="3">
        <f t="shared" si="2"/>
        <v>61</v>
      </c>
      <c r="N98" t="s">
        <v>764</v>
      </c>
      <c r="O98" t="s">
        <v>644</v>
      </c>
      <c r="P98" t="s">
        <v>393</v>
      </c>
      <c r="Q98" t="s">
        <v>118</v>
      </c>
      <c r="R98" t="s">
        <v>765</v>
      </c>
      <c r="S98" t="str">
        <f>VLOOKUP(G98,Sheet1!A:B,2,0)</f>
        <v>体测未达到80</v>
      </c>
    </row>
    <row r="99" spans="1:19">
      <c r="A99" s="1">
        <v>96</v>
      </c>
      <c r="B99" t="s">
        <v>19</v>
      </c>
      <c r="C99" t="s">
        <v>20</v>
      </c>
      <c r="D99" t="s">
        <v>21</v>
      </c>
      <c r="E99" t="s">
        <v>22</v>
      </c>
      <c r="F99" t="s">
        <v>352</v>
      </c>
      <c r="G99" t="s">
        <v>767</v>
      </c>
      <c r="H99" t="s">
        <v>768</v>
      </c>
      <c r="I99" t="s">
        <v>36</v>
      </c>
      <c r="J99" t="s">
        <v>69</v>
      </c>
      <c r="K99" s="1">
        <v>3.74</v>
      </c>
      <c r="L99" s="1" t="s">
        <v>85</v>
      </c>
      <c r="M99" s="3">
        <f t="shared" si="2"/>
        <v>70</v>
      </c>
      <c r="N99" t="s">
        <v>769</v>
      </c>
      <c r="O99" t="s">
        <v>649</v>
      </c>
      <c r="P99" t="s">
        <v>526</v>
      </c>
      <c r="Q99" t="s">
        <v>124</v>
      </c>
      <c r="R99" t="s">
        <v>770</v>
      </c>
      <c r="S99" t="str">
        <f>VLOOKUP(G99,Sheet1!A:B,2,0)</f>
        <v>体测未达到80</v>
      </c>
    </row>
    <row r="100" spans="1:19">
      <c r="A100" s="1">
        <v>97</v>
      </c>
      <c r="B100" t="s">
        <v>19</v>
      </c>
      <c r="C100" t="s">
        <v>20</v>
      </c>
      <c r="D100" t="s">
        <v>21</v>
      </c>
      <c r="E100" t="s">
        <v>32</v>
      </c>
      <c r="F100" t="s">
        <v>33</v>
      </c>
      <c r="G100" t="s">
        <v>501</v>
      </c>
      <c r="H100" t="s">
        <v>502</v>
      </c>
      <c r="I100" t="s">
        <v>26</v>
      </c>
      <c r="J100" t="s">
        <v>69</v>
      </c>
      <c r="K100" s="1">
        <v>3.41</v>
      </c>
      <c r="L100" s="1" t="s">
        <v>130</v>
      </c>
      <c r="M100" s="3">
        <f t="shared" ref="M100:M131" si="3">RANK(K100,K$4:K$162,0)</f>
        <v>107</v>
      </c>
      <c r="N100" t="s">
        <v>503</v>
      </c>
      <c r="O100" t="s">
        <v>504</v>
      </c>
      <c r="P100" t="s">
        <v>382</v>
      </c>
      <c r="Q100" t="s">
        <v>130</v>
      </c>
      <c r="R100" t="s">
        <v>505</v>
      </c>
      <c r="S100" t="str">
        <f>VLOOKUP(G100,Sheet1!A:B,2,0)</f>
        <v>体测未达到80</v>
      </c>
    </row>
    <row r="101" spans="1:19">
      <c r="A101" s="1">
        <v>98</v>
      </c>
      <c r="B101" t="s">
        <v>19</v>
      </c>
      <c r="C101" t="s">
        <v>20</v>
      </c>
      <c r="D101" t="s">
        <v>21</v>
      </c>
      <c r="E101" t="s">
        <v>32</v>
      </c>
      <c r="F101" t="s">
        <v>108</v>
      </c>
      <c r="G101" t="s">
        <v>512</v>
      </c>
      <c r="H101" t="s">
        <v>513</v>
      </c>
      <c r="I101" t="s">
        <v>26</v>
      </c>
      <c r="J101" t="s">
        <v>27</v>
      </c>
      <c r="K101" s="1">
        <v>3.53</v>
      </c>
      <c r="L101" s="1" t="s">
        <v>118</v>
      </c>
      <c r="M101" s="3">
        <f t="shared" si="3"/>
        <v>95</v>
      </c>
      <c r="N101" t="s">
        <v>514</v>
      </c>
      <c r="O101" t="s">
        <v>515</v>
      </c>
      <c r="P101" t="s">
        <v>408</v>
      </c>
      <c r="Q101" t="s">
        <v>107</v>
      </c>
      <c r="R101" t="s">
        <v>516</v>
      </c>
      <c r="S101" t="str">
        <f>VLOOKUP(G101,Sheet1!A:B,2,0)</f>
        <v>体测未达到80</v>
      </c>
    </row>
    <row r="102" spans="1:19">
      <c r="A102" s="1">
        <v>99</v>
      </c>
      <c r="B102" t="s">
        <v>19</v>
      </c>
      <c r="C102" t="s">
        <v>20</v>
      </c>
      <c r="D102" t="s">
        <v>21</v>
      </c>
      <c r="E102" t="s">
        <v>22</v>
      </c>
      <c r="F102" t="s">
        <v>352</v>
      </c>
      <c r="G102" t="s">
        <v>772</v>
      </c>
      <c r="H102" t="s">
        <v>773</v>
      </c>
      <c r="I102" t="s">
        <v>26</v>
      </c>
      <c r="J102" t="s">
        <v>69</v>
      </c>
      <c r="K102" s="1">
        <v>3.57</v>
      </c>
      <c r="L102" s="1" t="s">
        <v>107</v>
      </c>
      <c r="M102" s="3">
        <f t="shared" si="3"/>
        <v>88</v>
      </c>
      <c r="N102" t="s">
        <v>774</v>
      </c>
      <c r="O102" t="s">
        <v>664</v>
      </c>
      <c r="P102" t="s">
        <v>538</v>
      </c>
      <c r="Q102" t="s">
        <v>130</v>
      </c>
      <c r="R102" t="s">
        <v>775</v>
      </c>
    </row>
    <row r="103" spans="1:19">
      <c r="A103" s="1">
        <v>100</v>
      </c>
      <c r="B103" t="s">
        <v>19</v>
      </c>
      <c r="C103" t="s">
        <v>20</v>
      </c>
      <c r="D103" t="s">
        <v>21</v>
      </c>
      <c r="E103" t="s">
        <v>32</v>
      </c>
      <c r="F103" t="s">
        <v>108</v>
      </c>
      <c r="G103" t="s">
        <v>521</v>
      </c>
      <c r="H103" t="s">
        <v>522</v>
      </c>
      <c r="I103" t="s">
        <v>36</v>
      </c>
      <c r="J103" t="s">
        <v>69</v>
      </c>
      <c r="K103" s="1">
        <v>3.85</v>
      </c>
      <c r="L103" s="1" t="s">
        <v>53</v>
      </c>
      <c r="M103" s="3">
        <f t="shared" si="3"/>
        <v>50</v>
      </c>
      <c r="N103" t="s">
        <v>523</v>
      </c>
      <c r="O103" t="s">
        <v>524</v>
      </c>
      <c r="P103" t="s">
        <v>544</v>
      </c>
      <c r="Q103" t="s">
        <v>62</v>
      </c>
      <c r="R103" t="s">
        <v>525</v>
      </c>
      <c r="S103" t="str">
        <f>VLOOKUP(G103,Sheet1!A:B,2,0)</f>
        <v>体测未达到80</v>
      </c>
    </row>
    <row r="104" spans="1:19">
      <c r="A104" s="1">
        <v>101</v>
      </c>
      <c r="B104" t="s">
        <v>19</v>
      </c>
      <c r="C104" t="s">
        <v>20</v>
      </c>
      <c r="D104" t="s">
        <v>21</v>
      </c>
      <c r="E104" t="s">
        <v>22</v>
      </c>
      <c r="F104" t="s">
        <v>48</v>
      </c>
      <c r="G104" t="s">
        <v>777</v>
      </c>
      <c r="H104" t="s">
        <v>778</v>
      </c>
      <c r="I104" t="s">
        <v>26</v>
      </c>
      <c r="J104" t="s">
        <v>27</v>
      </c>
      <c r="K104" s="1">
        <v>3.18</v>
      </c>
      <c r="L104" s="1" t="s">
        <v>158</v>
      </c>
      <c r="M104" s="3">
        <f t="shared" si="3"/>
        <v>128</v>
      </c>
      <c r="N104" t="s">
        <v>779</v>
      </c>
      <c r="O104" t="s">
        <v>678</v>
      </c>
      <c r="P104" t="s">
        <v>398</v>
      </c>
      <c r="Q104" t="s">
        <v>130</v>
      </c>
      <c r="R104" t="s">
        <v>780</v>
      </c>
      <c r="S104" t="str">
        <f>VLOOKUP(G104,Sheet1!A:B,2,0)</f>
        <v>有不及格，体测未达到80</v>
      </c>
    </row>
    <row r="105" spans="1:19">
      <c r="A105" s="1">
        <v>102</v>
      </c>
      <c r="B105" t="s">
        <v>19</v>
      </c>
      <c r="C105" t="s">
        <v>20</v>
      </c>
      <c r="D105" t="s">
        <v>21</v>
      </c>
      <c r="E105" t="s">
        <v>22</v>
      </c>
      <c r="F105" t="s">
        <v>352</v>
      </c>
      <c r="G105" t="s">
        <v>782</v>
      </c>
      <c r="H105" t="s">
        <v>783</v>
      </c>
      <c r="I105" t="s">
        <v>36</v>
      </c>
      <c r="J105" t="s">
        <v>27</v>
      </c>
      <c r="K105" s="1">
        <v>3.71</v>
      </c>
      <c r="L105" s="1" t="s">
        <v>44</v>
      </c>
      <c r="M105" s="3">
        <f t="shared" si="3"/>
        <v>73</v>
      </c>
      <c r="N105" t="s">
        <v>784</v>
      </c>
      <c r="O105" t="s">
        <v>683</v>
      </c>
      <c r="P105" t="s">
        <v>554</v>
      </c>
      <c r="Q105" t="s">
        <v>136</v>
      </c>
      <c r="R105" t="s">
        <v>785</v>
      </c>
      <c r="S105" t="str">
        <f>VLOOKUP(G105,Sheet1!A:B,2,0)</f>
        <v>体测未达到80</v>
      </c>
    </row>
    <row r="106" spans="1:19">
      <c r="A106" s="1">
        <v>103</v>
      </c>
      <c r="B106" t="s">
        <v>19</v>
      </c>
      <c r="C106" t="s">
        <v>20</v>
      </c>
      <c r="D106" t="s">
        <v>21</v>
      </c>
      <c r="E106" t="s">
        <v>22</v>
      </c>
      <c r="F106" t="s">
        <v>48</v>
      </c>
      <c r="G106" t="s">
        <v>786</v>
      </c>
      <c r="H106" t="s">
        <v>787</v>
      </c>
      <c r="I106" t="s">
        <v>26</v>
      </c>
      <c r="J106" t="s">
        <v>27</v>
      </c>
      <c r="K106" s="1">
        <v>3.51</v>
      </c>
      <c r="L106" s="1" t="s">
        <v>130</v>
      </c>
      <c r="M106" s="3">
        <f t="shared" si="3"/>
        <v>97</v>
      </c>
      <c r="N106" t="s">
        <v>788</v>
      </c>
      <c r="O106" t="s">
        <v>688</v>
      </c>
      <c r="P106" t="s">
        <v>559</v>
      </c>
      <c r="Q106" t="s">
        <v>136</v>
      </c>
      <c r="R106" t="s">
        <v>789</v>
      </c>
      <c r="S106" t="str">
        <f>VLOOKUP(G106,Sheet1!A:B,2,0)</f>
        <v>有不及格，体测未达到80</v>
      </c>
    </row>
    <row r="107" spans="1:19">
      <c r="A107" s="1">
        <v>104</v>
      </c>
      <c r="B107" t="s">
        <v>19</v>
      </c>
      <c r="C107" t="s">
        <v>20</v>
      </c>
      <c r="D107" t="s">
        <v>21</v>
      </c>
      <c r="E107" t="s">
        <v>22</v>
      </c>
      <c r="F107" t="s">
        <v>48</v>
      </c>
      <c r="G107" t="s">
        <v>791</v>
      </c>
      <c r="H107" t="s">
        <v>792</v>
      </c>
      <c r="I107" t="s">
        <v>36</v>
      </c>
      <c r="J107" t="s">
        <v>27</v>
      </c>
      <c r="K107" s="1">
        <v>3.08</v>
      </c>
      <c r="L107" s="1" t="s">
        <v>174</v>
      </c>
      <c r="M107" s="3">
        <f t="shared" si="3"/>
        <v>135</v>
      </c>
      <c r="N107" t="s">
        <v>244</v>
      </c>
      <c r="O107" t="s">
        <v>694</v>
      </c>
      <c r="P107" t="s">
        <v>565</v>
      </c>
      <c r="Q107" t="s">
        <v>142</v>
      </c>
      <c r="R107" t="s">
        <v>793</v>
      </c>
      <c r="S107" t="str">
        <f>VLOOKUP(G107,Sheet1!A:B,2,0)</f>
        <v>有不及格</v>
      </c>
    </row>
    <row r="108" spans="1:19">
      <c r="A108" s="1">
        <v>105</v>
      </c>
      <c r="B108" t="s">
        <v>19</v>
      </c>
      <c r="C108" t="s">
        <v>20</v>
      </c>
      <c r="D108" t="s">
        <v>21</v>
      </c>
      <c r="E108" t="s">
        <v>32</v>
      </c>
      <c r="F108" t="s">
        <v>33</v>
      </c>
      <c r="G108" t="s">
        <v>533</v>
      </c>
      <c r="H108" t="s">
        <v>534</v>
      </c>
      <c r="I108" t="s">
        <v>36</v>
      </c>
      <c r="J108" t="s">
        <v>27</v>
      </c>
      <c r="K108" s="1">
        <v>3.32</v>
      </c>
      <c r="L108" s="1" t="s">
        <v>152</v>
      </c>
      <c r="M108" s="3">
        <f t="shared" si="3"/>
        <v>116</v>
      </c>
      <c r="N108" t="s">
        <v>535</v>
      </c>
      <c r="O108" t="s">
        <v>536</v>
      </c>
      <c r="P108" t="s">
        <v>434</v>
      </c>
      <c r="Q108" t="s">
        <v>136</v>
      </c>
      <c r="R108" t="s">
        <v>537</v>
      </c>
      <c r="S108" t="str">
        <f>VLOOKUP(G108,Sheet1!A:B,2,0)</f>
        <v>有不及格，体测未达到80</v>
      </c>
    </row>
    <row r="109" spans="1:19">
      <c r="A109" s="1">
        <v>106</v>
      </c>
      <c r="B109" t="s">
        <v>19</v>
      </c>
      <c r="C109" t="s">
        <v>20</v>
      </c>
      <c r="D109" t="s">
        <v>21</v>
      </c>
      <c r="E109" t="s">
        <v>22</v>
      </c>
      <c r="F109" t="s">
        <v>48</v>
      </c>
      <c r="G109" t="s">
        <v>795</v>
      </c>
      <c r="H109" t="s">
        <v>796</v>
      </c>
      <c r="I109" t="s">
        <v>26</v>
      </c>
      <c r="J109" t="s">
        <v>27</v>
      </c>
      <c r="K109" s="1">
        <v>3.42</v>
      </c>
      <c r="L109" s="1" t="s">
        <v>136</v>
      </c>
      <c r="M109" s="3">
        <f t="shared" si="3"/>
        <v>106</v>
      </c>
      <c r="N109" t="s">
        <v>797</v>
      </c>
      <c r="O109" t="s">
        <v>703</v>
      </c>
      <c r="P109" t="s">
        <v>575</v>
      </c>
      <c r="Q109" t="s">
        <v>76</v>
      </c>
      <c r="R109" t="s">
        <v>798</v>
      </c>
      <c r="S109" t="str">
        <f>VLOOKUP(G109,Sheet1!A:B,2,0)</f>
        <v>有不及格，体测未达到80</v>
      </c>
    </row>
    <row r="110" spans="1:19">
      <c r="A110" s="1">
        <v>107</v>
      </c>
      <c r="B110" t="s">
        <v>19</v>
      </c>
      <c r="C110" t="s">
        <v>20</v>
      </c>
      <c r="D110" t="s">
        <v>21</v>
      </c>
      <c r="E110" t="s">
        <v>32</v>
      </c>
      <c r="F110" t="s">
        <v>33</v>
      </c>
      <c r="G110" t="s">
        <v>539</v>
      </c>
      <c r="H110" t="s">
        <v>540</v>
      </c>
      <c r="I110" t="s">
        <v>36</v>
      </c>
      <c r="J110" t="s">
        <v>27</v>
      </c>
      <c r="K110" s="1">
        <v>3.48</v>
      </c>
      <c r="L110" s="1" t="s">
        <v>118</v>
      </c>
      <c r="M110" s="3">
        <f t="shared" si="3"/>
        <v>100</v>
      </c>
      <c r="N110" t="s">
        <v>541</v>
      </c>
      <c r="O110" t="s">
        <v>542</v>
      </c>
      <c r="P110" t="s">
        <v>449</v>
      </c>
      <c r="Q110" t="s">
        <v>142</v>
      </c>
      <c r="R110" t="s">
        <v>543</v>
      </c>
      <c r="S110" t="str">
        <f>VLOOKUP(G110,Sheet1!A:B,2,0)</f>
        <v>体测未达到80</v>
      </c>
    </row>
    <row r="111" spans="1:19">
      <c r="A111" s="1">
        <v>108</v>
      </c>
      <c r="B111" t="s">
        <v>19</v>
      </c>
      <c r="C111" t="s">
        <v>20</v>
      </c>
      <c r="D111" t="s">
        <v>21</v>
      </c>
      <c r="E111" t="s">
        <v>22</v>
      </c>
      <c r="F111" t="s">
        <v>66</v>
      </c>
      <c r="G111" t="s">
        <v>800</v>
      </c>
      <c r="H111" t="s">
        <v>801</v>
      </c>
      <c r="I111" t="s">
        <v>36</v>
      </c>
      <c r="J111" t="s">
        <v>69</v>
      </c>
      <c r="K111" s="1">
        <v>3.84</v>
      </c>
      <c r="L111" s="1" t="s">
        <v>85</v>
      </c>
      <c r="M111" s="3">
        <f t="shared" si="3"/>
        <v>53</v>
      </c>
      <c r="N111" t="s">
        <v>802</v>
      </c>
      <c r="O111" t="s">
        <v>712</v>
      </c>
      <c r="P111" t="s">
        <v>585</v>
      </c>
      <c r="Q111" t="s">
        <v>124</v>
      </c>
      <c r="R111" t="s">
        <v>803</v>
      </c>
      <c r="S111" t="str">
        <f>VLOOKUP(G111,Sheet1!A:B,2,0)</f>
        <v>体测未达到80</v>
      </c>
    </row>
    <row r="112" spans="1:19">
      <c r="A112" s="1">
        <v>109</v>
      </c>
      <c r="B112" t="s">
        <v>19</v>
      </c>
      <c r="C112" t="s">
        <v>20</v>
      </c>
      <c r="D112" t="s">
        <v>21</v>
      </c>
      <c r="E112" t="s">
        <v>22</v>
      </c>
      <c r="F112" t="s">
        <v>23</v>
      </c>
      <c r="G112" t="s">
        <v>804</v>
      </c>
      <c r="H112" t="s">
        <v>805</v>
      </c>
      <c r="I112" t="s">
        <v>36</v>
      </c>
      <c r="J112" t="s">
        <v>69</v>
      </c>
      <c r="K112" s="1">
        <v>3.39</v>
      </c>
      <c r="L112" s="1" t="s">
        <v>124</v>
      </c>
      <c r="M112" s="3">
        <f t="shared" si="3"/>
        <v>109</v>
      </c>
      <c r="N112" t="s">
        <v>551</v>
      </c>
      <c r="O112" t="s">
        <v>552</v>
      </c>
      <c r="P112" t="s">
        <v>596</v>
      </c>
      <c r="Q112" t="s">
        <v>124</v>
      </c>
      <c r="R112" t="s">
        <v>806</v>
      </c>
      <c r="S112" t="str">
        <f>VLOOKUP(G112,Sheet1!A:B,2,0)</f>
        <v>有不及格</v>
      </c>
    </row>
    <row r="113" spans="1:19">
      <c r="A113" s="1">
        <v>110</v>
      </c>
      <c r="B113" t="s">
        <v>19</v>
      </c>
      <c r="C113" t="s">
        <v>20</v>
      </c>
      <c r="D113" t="s">
        <v>21</v>
      </c>
      <c r="E113" t="s">
        <v>32</v>
      </c>
      <c r="F113" t="s">
        <v>33</v>
      </c>
      <c r="G113" t="s">
        <v>549</v>
      </c>
      <c r="H113" t="s">
        <v>550</v>
      </c>
      <c r="I113" t="s">
        <v>36</v>
      </c>
      <c r="J113" t="s">
        <v>69</v>
      </c>
      <c r="K113" s="1">
        <v>3.33</v>
      </c>
      <c r="L113" s="1" t="s">
        <v>142</v>
      </c>
      <c r="M113" s="3">
        <f t="shared" si="3"/>
        <v>115</v>
      </c>
      <c r="N113" t="s">
        <v>551</v>
      </c>
      <c r="O113" t="s">
        <v>552</v>
      </c>
      <c r="P113" t="s">
        <v>591</v>
      </c>
      <c r="Q113" t="s">
        <v>76</v>
      </c>
      <c r="R113" t="s">
        <v>553</v>
      </c>
      <c r="S113" t="str">
        <f>VLOOKUP(G113,Sheet1!A:B,2,0)</f>
        <v>有不及格，体测未达到80</v>
      </c>
    </row>
    <row r="114" spans="1:19">
      <c r="A114" s="1">
        <v>111</v>
      </c>
      <c r="B114" t="s">
        <v>19</v>
      </c>
      <c r="C114" t="s">
        <v>20</v>
      </c>
      <c r="D114" t="s">
        <v>21</v>
      </c>
      <c r="E114" t="s">
        <v>32</v>
      </c>
      <c r="F114" t="s">
        <v>33</v>
      </c>
      <c r="G114" t="s">
        <v>560</v>
      </c>
      <c r="H114" t="s">
        <v>561</v>
      </c>
      <c r="I114" t="s">
        <v>36</v>
      </c>
      <c r="J114" t="s">
        <v>27</v>
      </c>
      <c r="K114" s="1">
        <v>3.32</v>
      </c>
      <c r="L114" s="1" t="s">
        <v>76</v>
      </c>
      <c r="M114" s="3">
        <f t="shared" si="3"/>
        <v>116</v>
      </c>
      <c r="N114" t="s">
        <v>562</v>
      </c>
      <c r="O114" t="s">
        <v>563</v>
      </c>
      <c r="P114" t="s">
        <v>601</v>
      </c>
      <c r="Q114" t="s">
        <v>152</v>
      </c>
      <c r="R114" t="s">
        <v>564</v>
      </c>
      <c r="S114" t="str">
        <f>VLOOKUP(G114,Sheet1!A:B,2,0)</f>
        <v>有不及格，体测未达到80</v>
      </c>
    </row>
    <row r="115" spans="1:19">
      <c r="A115" s="1">
        <v>112</v>
      </c>
      <c r="B115" t="s">
        <v>19</v>
      </c>
      <c r="C115" t="s">
        <v>20</v>
      </c>
      <c r="D115" t="s">
        <v>21</v>
      </c>
      <c r="E115" t="s">
        <v>22</v>
      </c>
      <c r="F115" t="s">
        <v>66</v>
      </c>
      <c r="G115" t="s">
        <v>807</v>
      </c>
      <c r="H115" t="s">
        <v>808</v>
      </c>
      <c r="I115" t="s">
        <v>36</v>
      </c>
      <c r="J115" t="s">
        <v>27</v>
      </c>
      <c r="K115" s="1">
        <v>3.34</v>
      </c>
      <c r="L115" s="1" t="s">
        <v>142</v>
      </c>
      <c r="M115" s="3">
        <f t="shared" si="3"/>
        <v>112</v>
      </c>
      <c r="N115" t="s">
        <v>809</v>
      </c>
      <c r="O115" t="s">
        <v>730</v>
      </c>
      <c r="P115" t="s">
        <v>607</v>
      </c>
      <c r="Q115" t="s">
        <v>130</v>
      </c>
      <c r="R115" t="s">
        <v>810</v>
      </c>
      <c r="S115" t="str">
        <f>VLOOKUP(G115,Sheet1!A:B,2,0)</f>
        <v>有不及格</v>
      </c>
    </row>
    <row r="116" spans="1:19">
      <c r="A116" s="1">
        <v>113</v>
      </c>
      <c r="B116" t="s">
        <v>19</v>
      </c>
      <c r="C116" t="s">
        <v>20</v>
      </c>
      <c r="D116" t="s">
        <v>21</v>
      </c>
      <c r="E116" t="s">
        <v>32</v>
      </c>
      <c r="F116" t="s">
        <v>108</v>
      </c>
      <c r="G116" t="s">
        <v>570</v>
      </c>
      <c r="H116" t="s">
        <v>571</v>
      </c>
      <c r="I116" t="s">
        <v>26</v>
      </c>
      <c r="J116" t="s">
        <v>27</v>
      </c>
      <c r="K116" s="1">
        <v>3.4</v>
      </c>
      <c r="L116" s="1" t="s">
        <v>124</v>
      </c>
      <c r="M116" s="3">
        <f t="shared" si="3"/>
        <v>108</v>
      </c>
      <c r="N116" t="s">
        <v>572</v>
      </c>
      <c r="O116" t="s">
        <v>573</v>
      </c>
      <c r="P116" t="s">
        <v>612</v>
      </c>
      <c r="Q116" t="s">
        <v>118</v>
      </c>
      <c r="R116" t="s">
        <v>574</v>
      </c>
      <c r="S116" t="str">
        <f>VLOOKUP(G116,Sheet1!A:B,2,0)</f>
        <v>有不及格，体测未达到80</v>
      </c>
    </row>
    <row r="117" spans="1:19">
      <c r="A117" s="1">
        <v>114</v>
      </c>
      <c r="B117" t="s">
        <v>19</v>
      </c>
      <c r="C117" t="s">
        <v>20</v>
      </c>
      <c r="D117" t="s">
        <v>21</v>
      </c>
      <c r="E117" t="s">
        <v>22</v>
      </c>
      <c r="F117" t="s">
        <v>23</v>
      </c>
      <c r="G117" t="s">
        <v>811</v>
      </c>
      <c r="H117" t="s">
        <v>812</v>
      </c>
      <c r="I117" t="s">
        <v>26</v>
      </c>
      <c r="J117" t="s">
        <v>27</v>
      </c>
      <c r="K117" s="1">
        <v>3.3</v>
      </c>
      <c r="L117" s="1" t="s">
        <v>142</v>
      </c>
      <c r="M117" s="3">
        <f t="shared" si="3"/>
        <v>120</v>
      </c>
      <c r="N117" t="s">
        <v>813</v>
      </c>
      <c r="O117" t="s">
        <v>739</v>
      </c>
      <c r="P117" t="s">
        <v>464</v>
      </c>
      <c r="Q117" t="s">
        <v>130</v>
      </c>
      <c r="R117" t="s">
        <v>814</v>
      </c>
      <c r="S117" t="str">
        <f>VLOOKUP(G117,Sheet1!A:B,2,0)</f>
        <v>有不及格</v>
      </c>
    </row>
    <row r="118" spans="1:19">
      <c r="A118" s="1">
        <v>115</v>
      </c>
      <c r="B118" t="s">
        <v>19</v>
      </c>
      <c r="C118" t="s">
        <v>20</v>
      </c>
      <c r="D118" t="s">
        <v>21</v>
      </c>
      <c r="E118" t="s">
        <v>22</v>
      </c>
      <c r="F118" t="s">
        <v>23</v>
      </c>
      <c r="G118" t="s">
        <v>816</v>
      </c>
      <c r="H118" t="s">
        <v>817</v>
      </c>
      <c r="I118" t="s">
        <v>26</v>
      </c>
      <c r="J118" t="s">
        <v>69</v>
      </c>
      <c r="K118" s="1">
        <v>3.31</v>
      </c>
      <c r="L118" s="1" t="s">
        <v>136</v>
      </c>
      <c r="M118" s="3">
        <f t="shared" si="3"/>
        <v>118</v>
      </c>
      <c r="N118" t="s">
        <v>389</v>
      </c>
      <c r="O118" t="s">
        <v>744</v>
      </c>
      <c r="P118" t="s">
        <v>479</v>
      </c>
      <c r="Q118" t="s">
        <v>136</v>
      </c>
      <c r="R118" t="s">
        <v>818</v>
      </c>
      <c r="S118" t="str">
        <f>VLOOKUP(G118,Sheet1!A:B,2,0)</f>
        <v>有不及格，体测未达到80</v>
      </c>
    </row>
    <row r="119" spans="1:19">
      <c r="A119" s="1">
        <v>116</v>
      </c>
      <c r="B119" t="s">
        <v>19</v>
      </c>
      <c r="C119" t="s">
        <v>20</v>
      </c>
      <c r="D119" t="s">
        <v>21</v>
      </c>
      <c r="E119" t="s">
        <v>32</v>
      </c>
      <c r="F119" t="s">
        <v>108</v>
      </c>
      <c r="G119" t="s">
        <v>581</v>
      </c>
      <c r="H119" t="s">
        <v>582</v>
      </c>
      <c r="I119" t="s">
        <v>36</v>
      </c>
      <c r="J119" t="s">
        <v>69</v>
      </c>
      <c r="K119" s="1">
        <v>3.63</v>
      </c>
      <c r="L119" s="1" t="s">
        <v>62</v>
      </c>
      <c r="M119" s="3">
        <f t="shared" si="3"/>
        <v>81</v>
      </c>
      <c r="N119" t="s">
        <v>583</v>
      </c>
      <c r="O119" t="s">
        <v>155</v>
      </c>
      <c r="P119" t="s">
        <v>494</v>
      </c>
      <c r="Q119" t="s">
        <v>124</v>
      </c>
      <c r="R119" t="s">
        <v>584</v>
      </c>
      <c r="S119" t="str">
        <f>VLOOKUP(G119,Sheet1!A:B,2,0)</f>
        <v>体测未达到80</v>
      </c>
    </row>
    <row r="120" spans="1:19">
      <c r="A120" s="1">
        <v>117</v>
      </c>
      <c r="B120" t="s">
        <v>19</v>
      </c>
      <c r="C120" t="s">
        <v>20</v>
      </c>
      <c r="D120" t="s">
        <v>21</v>
      </c>
      <c r="E120" t="s">
        <v>22</v>
      </c>
      <c r="F120" t="s">
        <v>352</v>
      </c>
      <c r="G120" t="s">
        <v>820</v>
      </c>
      <c r="H120" t="s">
        <v>821</v>
      </c>
      <c r="I120" t="s">
        <v>26</v>
      </c>
      <c r="J120" t="s">
        <v>69</v>
      </c>
      <c r="K120" s="1">
        <v>3.37</v>
      </c>
      <c r="L120" s="1" t="s">
        <v>142</v>
      </c>
      <c r="M120" s="3">
        <f t="shared" si="3"/>
        <v>110</v>
      </c>
      <c r="N120" t="s">
        <v>822</v>
      </c>
      <c r="O120" t="s">
        <v>88</v>
      </c>
      <c r="P120" t="s">
        <v>402</v>
      </c>
      <c r="Q120" t="s">
        <v>142</v>
      </c>
      <c r="R120" t="s">
        <v>823</v>
      </c>
      <c r="S120" t="str">
        <f>VLOOKUP(G120,Sheet1!A:B,2,0)</f>
        <v>有不及格</v>
      </c>
    </row>
    <row r="121" spans="1:19">
      <c r="A121" s="1">
        <v>118</v>
      </c>
      <c r="B121" t="s">
        <v>19</v>
      </c>
      <c r="C121" t="s">
        <v>20</v>
      </c>
      <c r="D121" t="s">
        <v>21</v>
      </c>
      <c r="E121" t="s">
        <v>22</v>
      </c>
      <c r="F121" t="s">
        <v>66</v>
      </c>
      <c r="G121" t="s">
        <v>825</v>
      </c>
      <c r="H121" t="s">
        <v>826</v>
      </c>
      <c r="I121" t="s">
        <v>26</v>
      </c>
      <c r="J121" t="s">
        <v>27</v>
      </c>
      <c r="K121" s="1">
        <v>3.47</v>
      </c>
      <c r="L121" s="1" t="s">
        <v>136</v>
      </c>
      <c r="M121" s="3">
        <f t="shared" si="3"/>
        <v>103</v>
      </c>
      <c r="N121" t="s">
        <v>827</v>
      </c>
      <c r="O121" t="s">
        <v>761</v>
      </c>
      <c r="P121" t="s">
        <v>634</v>
      </c>
      <c r="Q121" t="s">
        <v>136</v>
      </c>
      <c r="R121" t="s">
        <v>828</v>
      </c>
      <c r="S121" t="str">
        <f>VLOOKUP(G121,Sheet1!A:B,2,0)</f>
        <v>体测未达到80</v>
      </c>
    </row>
    <row r="122" spans="1:19">
      <c r="A122" s="1">
        <v>119</v>
      </c>
      <c r="B122" t="s">
        <v>19</v>
      </c>
      <c r="C122" t="s">
        <v>20</v>
      </c>
      <c r="D122" t="s">
        <v>21</v>
      </c>
      <c r="E122" t="s">
        <v>22</v>
      </c>
      <c r="F122" t="s">
        <v>66</v>
      </c>
      <c r="G122" t="s">
        <v>830</v>
      </c>
      <c r="H122" t="s">
        <v>831</v>
      </c>
      <c r="I122" t="s">
        <v>26</v>
      </c>
      <c r="J122" t="s">
        <v>69</v>
      </c>
      <c r="K122" s="1">
        <v>3.48</v>
      </c>
      <c r="L122" s="1" t="s">
        <v>130</v>
      </c>
      <c r="M122" s="3">
        <f t="shared" si="3"/>
        <v>100</v>
      </c>
      <c r="N122" t="s">
        <v>832</v>
      </c>
      <c r="O122" t="s">
        <v>766</v>
      </c>
      <c r="P122" t="s">
        <v>424</v>
      </c>
      <c r="Q122" t="s">
        <v>142</v>
      </c>
      <c r="R122" t="s">
        <v>833</v>
      </c>
      <c r="S122" t="str">
        <f>VLOOKUP(G122,Sheet1!A:B,2,0)</f>
        <v>有不及格</v>
      </c>
    </row>
    <row r="123" spans="1:19">
      <c r="A123" s="1">
        <v>120</v>
      </c>
      <c r="B123" t="s">
        <v>19</v>
      </c>
      <c r="C123" t="s">
        <v>20</v>
      </c>
      <c r="D123" t="s">
        <v>21</v>
      </c>
      <c r="E123" t="s">
        <v>22</v>
      </c>
      <c r="F123" t="s">
        <v>23</v>
      </c>
      <c r="G123" t="s">
        <v>834</v>
      </c>
      <c r="H123" t="s">
        <v>835</v>
      </c>
      <c r="I123" t="s">
        <v>26</v>
      </c>
      <c r="J123" t="s">
        <v>27</v>
      </c>
      <c r="K123" s="1">
        <v>3.21</v>
      </c>
      <c r="L123" s="1" t="s">
        <v>152</v>
      </c>
      <c r="M123" s="3">
        <f t="shared" si="3"/>
        <v>124</v>
      </c>
      <c r="N123" t="s">
        <v>836</v>
      </c>
      <c r="O123" t="s">
        <v>771</v>
      </c>
      <c r="P123" t="s">
        <v>644</v>
      </c>
      <c r="Q123" t="s">
        <v>142</v>
      </c>
      <c r="R123" t="s">
        <v>837</v>
      </c>
      <c r="S123" t="str">
        <f>VLOOKUP(G123,Sheet1!A:B,2,0)</f>
        <v>有不及格</v>
      </c>
    </row>
    <row r="124" spans="1:19">
      <c r="A124" s="1">
        <v>121</v>
      </c>
      <c r="B124" t="s">
        <v>19</v>
      </c>
      <c r="C124" t="s">
        <v>20</v>
      </c>
      <c r="D124" t="s">
        <v>21</v>
      </c>
      <c r="E124" t="s">
        <v>22</v>
      </c>
      <c r="F124" t="s">
        <v>48</v>
      </c>
      <c r="G124" t="s">
        <v>839</v>
      </c>
      <c r="H124" t="s">
        <v>840</v>
      </c>
      <c r="I124" t="s">
        <v>36</v>
      </c>
      <c r="J124" t="s">
        <v>69</v>
      </c>
      <c r="K124" s="1">
        <v>3.31</v>
      </c>
      <c r="L124" s="1" t="s">
        <v>142</v>
      </c>
      <c r="M124" s="3">
        <f t="shared" si="3"/>
        <v>118</v>
      </c>
      <c r="N124" t="s">
        <v>841</v>
      </c>
      <c r="O124" t="s">
        <v>776</v>
      </c>
      <c r="P124" t="s">
        <v>649</v>
      </c>
      <c r="Q124" t="s">
        <v>152</v>
      </c>
      <c r="R124" t="s">
        <v>842</v>
      </c>
      <c r="S124" t="str">
        <f>VLOOKUP(G124,Sheet1!A:B,2,0)</f>
        <v>有不及格，体测未达到80</v>
      </c>
    </row>
    <row r="125" spans="1:19">
      <c r="A125" s="1">
        <v>122</v>
      </c>
      <c r="B125" t="s">
        <v>19</v>
      </c>
      <c r="C125" t="s">
        <v>20</v>
      </c>
      <c r="D125" t="s">
        <v>21</v>
      </c>
      <c r="E125" t="s">
        <v>22</v>
      </c>
      <c r="F125" t="s">
        <v>48</v>
      </c>
      <c r="G125" t="s">
        <v>843</v>
      </c>
      <c r="H125" t="s">
        <v>844</v>
      </c>
      <c r="I125" t="s">
        <v>26</v>
      </c>
      <c r="J125" t="s">
        <v>27</v>
      </c>
      <c r="K125" s="1">
        <v>3.22</v>
      </c>
      <c r="L125" s="1" t="s">
        <v>76</v>
      </c>
      <c r="M125" s="3">
        <f t="shared" si="3"/>
        <v>122</v>
      </c>
      <c r="N125" t="s">
        <v>845</v>
      </c>
      <c r="O125" t="s">
        <v>781</v>
      </c>
      <c r="P125" t="s">
        <v>504</v>
      </c>
      <c r="Q125" t="s">
        <v>158</v>
      </c>
      <c r="R125" t="s">
        <v>846</v>
      </c>
      <c r="S125" t="str">
        <f>VLOOKUP(G125,Sheet1!A:B,2,0)</f>
        <v>有不及格，体测未达到80</v>
      </c>
    </row>
    <row r="126" spans="1:19">
      <c r="A126" s="1">
        <v>123</v>
      </c>
      <c r="B126" t="s">
        <v>19</v>
      </c>
      <c r="C126" t="s">
        <v>20</v>
      </c>
      <c r="D126" t="s">
        <v>21</v>
      </c>
      <c r="E126" t="s">
        <v>32</v>
      </c>
      <c r="F126" t="s">
        <v>108</v>
      </c>
      <c r="G126" t="s">
        <v>592</v>
      </c>
      <c r="H126" t="s">
        <v>593</v>
      </c>
      <c r="I126" t="s">
        <v>26</v>
      </c>
      <c r="J126" t="s">
        <v>27</v>
      </c>
      <c r="K126" s="1">
        <v>3.13</v>
      </c>
      <c r="L126" s="1" t="s">
        <v>142</v>
      </c>
      <c r="M126" s="3">
        <f t="shared" si="3"/>
        <v>131</v>
      </c>
      <c r="N126" t="s">
        <v>210</v>
      </c>
      <c r="O126" t="s">
        <v>594</v>
      </c>
      <c r="P126" t="s">
        <v>515</v>
      </c>
      <c r="Q126" t="s">
        <v>130</v>
      </c>
      <c r="R126" t="s">
        <v>595</v>
      </c>
      <c r="S126" t="str">
        <f>VLOOKUP(G126,Sheet1!A:B,2,0)</f>
        <v>有不及格，体测未达到80</v>
      </c>
    </row>
    <row r="127" spans="1:19">
      <c r="A127" s="1">
        <v>124</v>
      </c>
      <c r="B127" t="s">
        <v>19</v>
      </c>
      <c r="C127" t="s">
        <v>20</v>
      </c>
      <c r="D127" t="s">
        <v>21</v>
      </c>
      <c r="E127" t="s">
        <v>22</v>
      </c>
      <c r="F127" t="s">
        <v>23</v>
      </c>
      <c r="G127" t="s">
        <v>847</v>
      </c>
      <c r="H127" t="s">
        <v>848</v>
      </c>
      <c r="I127" t="s">
        <v>36</v>
      </c>
      <c r="J127" t="s">
        <v>27</v>
      </c>
      <c r="K127" s="1">
        <v>3.34</v>
      </c>
      <c r="L127" s="1" t="s">
        <v>130</v>
      </c>
      <c r="M127" s="3">
        <f t="shared" si="3"/>
        <v>112</v>
      </c>
      <c r="N127" t="s">
        <v>849</v>
      </c>
      <c r="O127" t="s">
        <v>790</v>
      </c>
      <c r="P127" t="s">
        <v>664</v>
      </c>
      <c r="Q127" t="s">
        <v>76</v>
      </c>
      <c r="R127" t="s">
        <v>850</v>
      </c>
      <c r="S127" t="str">
        <f>VLOOKUP(G127,Sheet1!A:B,2,0)</f>
        <v>有不及格，体测未达到80</v>
      </c>
    </row>
    <row r="128" spans="1:19">
      <c r="A128" s="1">
        <v>125</v>
      </c>
      <c r="B128" t="s">
        <v>19</v>
      </c>
      <c r="C128" t="s">
        <v>20</v>
      </c>
      <c r="D128" t="s">
        <v>21</v>
      </c>
      <c r="E128" t="s">
        <v>22</v>
      </c>
      <c r="F128" t="s">
        <v>48</v>
      </c>
      <c r="G128" t="s">
        <v>852</v>
      </c>
      <c r="H128" t="s">
        <v>853</v>
      </c>
      <c r="I128" t="s">
        <v>26</v>
      </c>
      <c r="J128" t="s">
        <v>27</v>
      </c>
      <c r="K128" s="1">
        <v>3.14</v>
      </c>
      <c r="L128" s="1" t="s">
        <v>164</v>
      </c>
      <c r="M128" s="3">
        <f t="shared" si="3"/>
        <v>130</v>
      </c>
      <c r="N128" t="s">
        <v>854</v>
      </c>
      <c r="O128" t="s">
        <v>794</v>
      </c>
      <c r="P128" t="s">
        <v>524</v>
      </c>
      <c r="Q128" t="s">
        <v>164</v>
      </c>
      <c r="R128" t="s">
        <v>855</v>
      </c>
      <c r="S128" t="str">
        <f>VLOOKUP(G128,Sheet1!A:B,2,0)</f>
        <v>有不及格</v>
      </c>
    </row>
    <row r="129" spans="1:19">
      <c r="A129" s="1">
        <v>126</v>
      </c>
      <c r="B129" t="s">
        <v>19</v>
      </c>
      <c r="C129" t="s">
        <v>20</v>
      </c>
      <c r="D129" t="s">
        <v>21</v>
      </c>
      <c r="E129" t="s">
        <v>22</v>
      </c>
      <c r="F129" t="s">
        <v>23</v>
      </c>
      <c r="G129" t="s">
        <v>857</v>
      </c>
      <c r="H129" t="s">
        <v>858</v>
      </c>
      <c r="I129" t="s">
        <v>26</v>
      </c>
      <c r="J129" t="s">
        <v>27</v>
      </c>
      <c r="K129" s="1">
        <v>3.19</v>
      </c>
      <c r="L129" s="1" t="s">
        <v>158</v>
      </c>
      <c r="M129" s="3">
        <f t="shared" si="3"/>
        <v>127</v>
      </c>
      <c r="N129" t="s">
        <v>859</v>
      </c>
      <c r="O129" t="s">
        <v>799</v>
      </c>
      <c r="P129" t="s">
        <v>440</v>
      </c>
      <c r="Q129" t="s">
        <v>152</v>
      </c>
      <c r="R129" t="s">
        <v>860</v>
      </c>
      <c r="S129" t="str">
        <f>VLOOKUP(G129,Sheet1!A:B,2,0)</f>
        <v>有不及格，体测未达到80</v>
      </c>
    </row>
    <row r="130" spans="1:19">
      <c r="A130" s="1">
        <v>127</v>
      </c>
      <c r="B130" t="s">
        <v>19</v>
      </c>
      <c r="C130" t="s">
        <v>20</v>
      </c>
      <c r="D130" t="s">
        <v>21</v>
      </c>
      <c r="E130" t="s">
        <v>32</v>
      </c>
      <c r="F130" t="s">
        <v>33</v>
      </c>
      <c r="G130" t="s">
        <v>602</v>
      </c>
      <c r="H130" t="s">
        <v>603</v>
      </c>
      <c r="I130" t="s">
        <v>36</v>
      </c>
      <c r="J130" t="s">
        <v>27</v>
      </c>
      <c r="K130" s="1">
        <v>3.1</v>
      </c>
      <c r="L130" s="1" t="s">
        <v>158</v>
      </c>
      <c r="M130" s="3">
        <f t="shared" si="3"/>
        <v>134</v>
      </c>
      <c r="N130" t="s">
        <v>604</v>
      </c>
      <c r="O130" t="s">
        <v>605</v>
      </c>
      <c r="P130" t="s">
        <v>678</v>
      </c>
      <c r="Q130" t="s">
        <v>158</v>
      </c>
      <c r="R130" t="s">
        <v>606</v>
      </c>
      <c r="S130" t="str">
        <f>VLOOKUP(G130,Sheet1!A:B,2,0)</f>
        <v>有不及格，体测未达到80</v>
      </c>
    </row>
    <row r="131" spans="1:19">
      <c r="A131" s="1">
        <v>128</v>
      </c>
      <c r="B131" t="s">
        <v>19</v>
      </c>
      <c r="C131" t="s">
        <v>20</v>
      </c>
      <c r="D131" t="s">
        <v>21</v>
      </c>
      <c r="E131" t="s">
        <v>32</v>
      </c>
      <c r="F131" t="s">
        <v>108</v>
      </c>
      <c r="G131" t="s">
        <v>613</v>
      </c>
      <c r="H131" t="s">
        <v>614</v>
      </c>
      <c r="I131" t="s">
        <v>26</v>
      </c>
      <c r="J131" t="s">
        <v>69</v>
      </c>
      <c r="K131" s="1">
        <v>3.07</v>
      </c>
      <c r="L131" s="1" t="s">
        <v>76</v>
      </c>
      <c r="M131" s="3">
        <f t="shared" si="3"/>
        <v>136</v>
      </c>
      <c r="N131" t="s">
        <v>468</v>
      </c>
      <c r="O131" t="s">
        <v>469</v>
      </c>
      <c r="P131" t="s">
        <v>683</v>
      </c>
      <c r="Q131" t="s">
        <v>136</v>
      </c>
      <c r="R131" t="s">
        <v>615</v>
      </c>
      <c r="S131" t="str">
        <f>VLOOKUP(G131,Sheet1!A:B,2,0)</f>
        <v>有不及格，体测未达到80</v>
      </c>
    </row>
    <row r="132" spans="1:19">
      <c r="A132" s="1">
        <v>129</v>
      </c>
      <c r="B132" t="s">
        <v>19</v>
      </c>
      <c r="C132" t="s">
        <v>20</v>
      </c>
      <c r="D132" t="s">
        <v>21</v>
      </c>
      <c r="E132" t="s">
        <v>22</v>
      </c>
      <c r="F132" t="s">
        <v>66</v>
      </c>
      <c r="G132" t="s">
        <v>862</v>
      </c>
      <c r="H132" t="s">
        <v>863</v>
      </c>
      <c r="I132" t="s">
        <v>26</v>
      </c>
      <c r="J132" t="s">
        <v>27</v>
      </c>
      <c r="K132" s="1">
        <v>3.28</v>
      </c>
      <c r="L132" s="1" t="s">
        <v>76</v>
      </c>
      <c r="M132" s="3">
        <f t="shared" ref="M132:M162" si="4">RANK(K132,K$4:K$162,0)</f>
        <v>121</v>
      </c>
      <c r="N132" t="s">
        <v>864</v>
      </c>
      <c r="O132" t="s">
        <v>815</v>
      </c>
      <c r="P132" t="s">
        <v>688</v>
      </c>
      <c r="Q132" t="s">
        <v>76</v>
      </c>
      <c r="R132" t="s">
        <v>865</v>
      </c>
      <c r="S132" t="str">
        <f>VLOOKUP(G132,Sheet1!A:B,2,0)</f>
        <v>有不及格</v>
      </c>
    </row>
    <row r="133" spans="1:19">
      <c r="A133" s="1">
        <v>130</v>
      </c>
      <c r="B133" t="s">
        <v>19</v>
      </c>
      <c r="C133" t="s">
        <v>20</v>
      </c>
      <c r="D133" t="s">
        <v>21</v>
      </c>
      <c r="E133" t="s">
        <v>22</v>
      </c>
      <c r="F133" t="s">
        <v>23</v>
      </c>
      <c r="G133" t="s">
        <v>866</v>
      </c>
      <c r="H133" t="s">
        <v>867</v>
      </c>
      <c r="I133" t="s">
        <v>36</v>
      </c>
      <c r="J133" t="s">
        <v>69</v>
      </c>
      <c r="K133" s="1">
        <v>3.21</v>
      </c>
      <c r="L133" s="1" t="s">
        <v>76</v>
      </c>
      <c r="M133" s="3">
        <f t="shared" si="4"/>
        <v>124</v>
      </c>
      <c r="N133" t="s">
        <v>868</v>
      </c>
      <c r="O133" t="s">
        <v>819</v>
      </c>
      <c r="P133" t="s">
        <v>694</v>
      </c>
      <c r="Q133" t="s">
        <v>158</v>
      </c>
      <c r="R133" t="s">
        <v>869</v>
      </c>
      <c r="S133" t="str">
        <f>VLOOKUP(G133,Sheet1!A:B,2,0)</f>
        <v>有不及格，体测未达到80</v>
      </c>
    </row>
    <row r="134" spans="1:19">
      <c r="A134" s="1">
        <v>131</v>
      </c>
      <c r="B134" t="s">
        <v>19</v>
      </c>
      <c r="C134" t="s">
        <v>20</v>
      </c>
      <c r="D134" t="s">
        <v>21</v>
      </c>
      <c r="E134" t="s">
        <v>22</v>
      </c>
      <c r="F134" t="s">
        <v>48</v>
      </c>
      <c r="G134" t="s">
        <v>870</v>
      </c>
      <c r="H134" t="s">
        <v>871</v>
      </c>
      <c r="I134" t="s">
        <v>36</v>
      </c>
      <c r="J134" t="s">
        <v>27</v>
      </c>
      <c r="K134" s="1">
        <v>3.12</v>
      </c>
      <c r="L134" s="1" t="s">
        <v>170</v>
      </c>
      <c r="M134" s="3">
        <f t="shared" si="4"/>
        <v>132</v>
      </c>
      <c r="N134" t="s">
        <v>872</v>
      </c>
      <c r="O134" t="s">
        <v>824</v>
      </c>
      <c r="P134" t="s">
        <v>536</v>
      </c>
      <c r="Q134" t="s">
        <v>170</v>
      </c>
      <c r="R134" t="s">
        <v>873</v>
      </c>
      <c r="S134" t="str">
        <f>VLOOKUP(G134,Sheet1!A:B,2,0)</f>
        <v>有不及格，体测未达到80</v>
      </c>
    </row>
    <row r="135" spans="1:19">
      <c r="A135" s="1">
        <v>132</v>
      </c>
      <c r="B135" t="s">
        <v>19</v>
      </c>
      <c r="C135" t="s">
        <v>20</v>
      </c>
      <c r="D135" t="s">
        <v>21</v>
      </c>
      <c r="E135" t="s">
        <v>22</v>
      </c>
      <c r="F135" t="s">
        <v>48</v>
      </c>
      <c r="G135" t="s">
        <v>874</v>
      </c>
      <c r="H135" t="s">
        <v>875</v>
      </c>
      <c r="I135" t="s">
        <v>36</v>
      </c>
      <c r="J135" t="s">
        <v>27</v>
      </c>
      <c r="K135" s="1">
        <v>3.22</v>
      </c>
      <c r="L135" s="1" t="s">
        <v>152</v>
      </c>
      <c r="M135" s="3">
        <f t="shared" si="4"/>
        <v>122</v>
      </c>
      <c r="N135" t="s">
        <v>876</v>
      </c>
      <c r="O135" t="s">
        <v>829</v>
      </c>
      <c r="P135" t="s">
        <v>703</v>
      </c>
      <c r="Q135" t="s">
        <v>174</v>
      </c>
      <c r="R135" t="s">
        <v>877</v>
      </c>
      <c r="S135" t="str">
        <f>VLOOKUP(G135,Sheet1!A:B,2,0)</f>
        <v>有缓考，体测未达到80</v>
      </c>
    </row>
    <row r="136" spans="1:19">
      <c r="A136" s="1">
        <v>133</v>
      </c>
      <c r="B136" t="s">
        <v>19</v>
      </c>
      <c r="C136" t="s">
        <v>20</v>
      </c>
      <c r="D136" t="s">
        <v>21</v>
      </c>
      <c r="E136" t="s">
        <v>32</v>
      </c>
      <c r="F136" t="s">
        <v>33</v>
      </c>
      <c r="G136" t="s">
        <v>620</v>
      </c>
      <c r="H136" t="s">
        <v>621</v>
      </c>
      <c r="I136" t="s">
        <v>26</v>
      </c>
      <c r="J136" t="s">
        <v>27</v>
      </c>
      <c r="K136" s="1">
        <v>2.94</v>
      </c>
      <c r="L136" s="1" t="s">
        <v>170</v>
      </c>
      <c r="M136" s="3">
        <f t="shared" si="4"/>
        <v>141</v>
      </c>
      <c r="N136" t="s">
        <v>622</v>
      </c>
      <c r="O136" t="s">
        <v>623</v>
      </c>
      <c r="P136" t="s">
        <v>542</v>
      </c>
      <c r="Q136" t="s">
        <v>164</v>
      </c>
      <c r="R136" t="s">
        <v>624</v>
      </c>
      <c r="S136" t="str">
        <f>VLOOKUP(G136,Sheet1!A:B,2,0)</f>
        <v>有不及格，体测未达到80</v>
      </c>
    </row>
    <row r="137" spans="1:19">
      <c r="A137" s="1">
        <v>134</v>
      </c>
      <c r="B137" t="s">
        <v>19</v>
      </c>
      <c r="C137" t="s">
        <v>20</v>
      </c>
      <c r="D137" t="s">
        <v>21</v>
      </c>
      <c r="E137" t="s">
        <v>22</v>
      </c>
      <c r="F137" t="s">
        <v>352</v>
      </c>
      <c r="G137" t="s">
        <v>878</v>
      </c>
      <c r="H137" t="s">
        <v>879</v>
      </c>
      <c r="I137" t="s">
        <v>36</v>
      </c>
      <c r="J137" t="s">
        <v>27</v>
      </c>
      <c r="K137" s="1">
        <v>3.16</v>
      </c>
      <c r="L137" s="1" t="s">
        <v>76</v>
      </c>
      <c r="M137" s="3">
        <f t="shared" si="4"/>
        <v>129</v>
      </c>
      <c r="N137" t="s">
        <v>880</v>
      </c>
      <c r="O137" t="s">
        <v>838</v>
      </c>
      <c r="P137" t="s">
        <v>712</v>
      </c>
      <c r="Q137" t="s">
        <v>76</v>
      </c>
      <c r="R137" t="s">
        <v>881</v>
      </c>
      <c r="S137" t="str">
        <f>VLOOKUP(G137,Sheet1!A:B,2,0)</f>
        <v>有不及格，体测未达到80</v>
      </c>
    </row>
    <row r="138" spans="1:19">
      <c r="A138" s="1">
        <v>135</v>
      </c>
      <c r="B138" t="s">
        <v>19</v>
      </c>
      <c r="C138" t="s">
        <v>20</v>
      </c>
      <c r="D138" t="s">
        <v>21</v>
      </c>
      <c r="E138" t="s">
        <v>32</v>
      </c>
      <c r="F138" t="s">
        <v>108</v>
      </c>
      <c r="G138" t="s">
        <v>629</v>
      </c>
      <c r="H138" t="s">
        <v>630</v>
      </c>
      <c r="I138" t="s">
        <v>26</v>
      </c>
      <c r="J138" t="s">
        <v>69</v>
      </c>
      <c r="K138" s="1">
        <v>3.2</v>
      </c>
      <c r="L138" s="1" t="s">
        <v>136</v>
      </c>
      <c r="M138" s="3">
        <f t="shared" si="4"/>
        <v>126</v>
      </c>
      <c r="N138" t="s">
        <v>631</v>
      </c>
      <c r="O138" t="s">
        <v>632</v>
      </c>
      <c r="P138" t="s">
        <v>552</v>
      </c>
      <c r="Q138" t="s">
        <v>142</v>
      </c>
      <c r="R138" t="s">
        <v>633</v>
      </c>
      <c r="S138" t="str">
        <f>VLOOKUP(G138,Sheet1!A:B,2,0)</f>
        <v>有不及格，体测未达到80</v>
      </c>
    </row>
    <row r="139" spans="1:19">
      <c r="A139" s="1">
        <v>136</v>
      </c>
      <c r="B139" t="s">
        <v>19</v>
      </c>
      <c r="C139" t="s">
        <v>20</v>
      </c>
      <c r="D139" t="s">
        <v>21</v>
      </c>
      <c r="E139" t="s">
        <v>32</v>
      </c>
      <c r="F139" t="s">
        <v>108</v>
      </c>
      <c r="G139" t="s">
        <v>639</v>
      </c>
      <c r="H139" t="s">
        <v>640</v>
      </c>
      <c r="I139" t="s">
        <v>26</v>
      </c>
      <c r="J139" t="s">
        <v>27</v>
      </c>
      <c r="K139" s="1">
        <v>2.94</v>
      </c>
      <c r="L139" s="1" t="s">
        <v>158</v>
      </c>
      <c r="M139" s="3">
        <f t="shared" si="4"/>
        <v>141</v>
      </c>
      <c r="N139" t="s">
        <v>641</v>
      </c>
      <c r="O139" t="s">
        <v>642</v>
      </c>
      <c r="P139" t="s">
        <v>721</v>
      </c>
      <c r="Q139" t="s">
        <v>76</v>
      </c>
      <c r="R139" t="s">
        <v>643</v>
      </c>
      <c r="S139" t="str">
        <f>VLOOKUP(G139,Sheet1!A:B,2,0)</f>
        <v>有不及格</v>
      </c>
    </row>
    <row r="140" spans="1:19">
      <c r="A140" s="1">
        <v>137</v>
      </c>
      <c r="B140" t="s">
        <v>19</v>
      </c>
      <c r="C140" t="s">
        <v>20</v>
      </c>
      <c r="D140" t="s">
        <v>21</v>
      </c>
      <c r="E140" t="s">
        <v>22</v>
      </c>
      <c r="F140" t="s">
        <v>23</v>
      </c>
      <c r="G140" t="s">
        <v>883</v>
      </c>
      <c r="H140" t="s">
        <v>884</v>
      </c>
      <c r="I140" t="s">
        <v>26</v>
      </c>
      <c r="J140" t="s">
        <v>27</v>
      </c>
      <c r="K140" s="1">
        <v>2.89</v>
      </c>
      <c r="L140" s="1" t="s">
        <v>170</v>
      </c>
      <c r="M140" s="3">
        <f t="shared" si="4"/>
        <v>145</v>
      </c>
      <c r="N140" t="s">
        <v>885</v>
      </c>
      <c r="O140" t="s">
        <v>851</v>
      </c>
      <c r="P140" t="s">
        <v>563</v>
      </c>
      <c r="Q140" t="s">
        <v>164</v>
      </c>
      <c r="R140" t="s">
        <v>886</v>
      </c>
      <c r="S140" t="str">
        <f>VLOOKUP(G140,Sheet1!A:B,2,0)</f>
        <v>有不及格，体测未达到80</v>
      </c>
    </row>
    <row r="141" spans="1:19">
      <c r="A141" s="1">
        <v>138</v>
      </c>
      <c r="B141" t="s">
        <v>19</v>
      </c>
      <c r="C141" t="s">
        <v>20</v>
      </c>
      <c r="D141" t="s">
        <v>21</v>
      </c>
      <c r="E141" t="s">
        <v>22</v>
      </c>
      <c r="F141" t="s">
        <v>23</v>
      </c>
      <c r="G141" t="s">
        <v>887</v>
      </c>
      <c r="H141" t="s">
        <v>888</v>
      </c>
      <c r="I141" t="s">
        <v>36</v>
      </c>
      <c r="J141" t="s">
        <v>27</v>
      </c>
      <c r="K141" s="1">
        <v>3.06</v>
      </c>
      <c r="L141" s="1" t="s">
        <v>164</v>
      </c>
      <c r="M141" s="3">
        <f t="shared" si="4"/>
        <v>137</v>
      </c>
      <c r="N141" t="s">
        <v>889</v>
      </c>
      <c r="O141" t="s">
        <v>856</v>
      </c>
      <c r="P141" t="s">
        <v>730</v>
      </c>
      <c r="Q141" t="s">
        <v>170</v>
      </c>
      <c r="R141" t="s">
        <v>890</v>
      </c>
      <c r="S141" t="str">
        <f>VLOOKUP(G141,Sheet1!A:B,2,0)</f>
        <v>有不及格，体测未达到80</v>
      </c>
    </row>
    <row r="142" spans="1:19">
      <c r="A142" s="1">
        <v>139</v>
      </c>
      <c r="B142" t="s">
        <v>19</v>
      </c>
      <c r="C142" t="s">
        <v>20</v>
      </c>
      <c r="D142" t="s">
        <v>21</v>
      </c>
      <c r="E142" t="s">
        <v>22</v>
      </c>
      <c r="F142" t="s">
        <v>66</v>
      </c>
      <c r="G142" t="s">
        <v>892</v>
      </c>
      <c r="H142" t="s">
        <v>893</v>
      </c>
      <c r="I142" t="s">
        <v>36</v>
      </c>
      <c r="J142" t="s">
        <v>27</v>
      </c>
      <c r="K142" s="1">
        <v>3.11</v>
      </c>
      <c r="L142" s="1" t="s">
        <v>152</v>
      </c>
      <c r="M142" s="3">
        <f t="shared" si="4"/>
        <v>133</v>
      </c>
      <c r="N142" t="s">
        <v>894</v>
      </c>
      <c r="O142" t="s">
        <v>861</v>
      </c>
      <c r="P142" t="s">
        <v>573</v>
      </c>
      <c r="Q142" t="s">
        <v>152</v>
      </c>
      <c r="R142" t="s">
        <v>895</v>
      </c>
      <c r="S142" t="str">
        <f>VLOOKUP(G142,Sheet1!A:B,2,0)</f>
        <v>有不及格，体测未达到80</v>
      </c>
    </row>
    <row r="143" spans="1:19">
      <c r="A143" s="1">
        <v>140</v>
      </c>
      <c r="B143" t="s">
        <v>19</v>
      </c>
      <c r="C143" t="s">
        <v>20</v>
      </c>
      <c r="D143" t="s">
        <v>21</v>
      </c>
      <c r="E143" t="s">
        <v>32</v>
      </c>
      <c r="F143" t="s">
        <v>33</v>
      </c>
      <c r="G143" t="s">
        <v>650</v>
      </c>
      <c r="H143" t="s">
        <v>651</v>
      </c>
      <c r="I143" t="s">
        <v>36</v>
      </c>
      <c r="J143" t="s">
        <v>27</v>
      </c>
      <c r="K143" s="1">
        <v>2.99</v>
      </c>
      <c r="L143" s="1" t="s">
        <v>164</v>
      </c>
      <c r="M143" s="3">
        <f t="shared" si="4"/>
        <v>140</v>
      </c>
      <c r="N143" t="s">
        <v>652</v>
      </c>
      <c r="O143" t="s">
        <v>653</v>
      </c>
      <c r="P143" t="s">
        <v>739</v>
      </c>
      <c r="Q143" t="s">
        <v>170</v>
      </c>
      <c r="R143" t="s">
        <v>654</v>
      </c>
      <c r="S143" t="str">
        <f>VLOOKUP(G143,Sheet1!A:B,2,0)</f>
        <v>有不及格，体测未达到80</v>
      </c>
    </row>
    <row r="144" spans="1:19">
      <c r="A144" s="1">
        <v>141</v>
      </c>
      <c r="B144" t="s">
        <v>19</v>
      </c>
      <c r="C144" t="s">
        <v>20</v>
      </c>
      <c r="D144" t="s">
        <v>21</v>
      </c>
      <c r="E144" t="s">
        <v>32</v>
      </c>
      <c r="F144" t="s">
        <v>108</v>
      </c>
      <c r="G144" t="s">
        <v>659</v>
      </c>
      <c r="H144" t="s">
        <v>660</v>
      </c>
      <c r="I144" t="s">
        <v>26</v>
      </c>
      <c r="J144" t="s">
        <v>69</v>
      </c>
      <c r="K144" s="1">
        <v>2.92</v>
      </c>
      <c r="L144" s="1" t="s">
        <v>164</v>
      </c>
      <c r="M144" s="3">
        <f t="shared" si="4"/>
        <v>144</v>
      </c>
      <c r="N144" t="s">
        <v>661</v>
      </c>
      <c r="O144" t="s">
        <v>662</v>
      </c>
      <c r="P144" t="s">
        <v>744</v>
      </c>
      <c r="Q144" t="s">
        <v>152</v>
      </c>
      <c r="R144" t="s">
        <v>663</v>
      </c>
      <c r="S144" t="str">
        <f>VLOOKUP(G144,Sheet1!A:B,2,0)</f>
        <v>有不及格</v>
      </c>
    </row>
    <row r="145" spans="1:19">
      <c r="A145" s="1">
        <v>142</v>
      </c>
      <c r="B145" t="s">
        <v>19</v>
      </c>
      <c r="C145" t="s">
        <v>20</v>
      </c>
      <c r="D145" t="s">
        <v>21</v>
      </c>
      <c r="E145" t="s">
        <v>32</v>
      </c>
      <c r="F145" t="s">
        <v>33</v>
      </c>
      <c r="G145" t="s">
        <v>669</v>
      </c>
      <c r="H145" t="s">
        <v>670</v>
      </c>
      <c r="I145" t="s">
        <v>36</v>
      </c>
      <c r="J145" t="s">
        <v>69</v>
      </c>
      <c r="K145" s="1">
        <v>2.83</v>
      </c>
      <c r="L145" s="1" t="s">
        <v>174</v>
      </c>
      <c r="M145" s="3">
        <f t="shared" si="4"/>
        <v>147</v>
      </c>
      <c r="N145" t="s">
        <v>671</v>
      </c>
      <c r="O145" t="s">
        <v>672</v>
      </c>
      <c r="P145" t="s">
        <v>155</v>
      </c>
      <c r="Q145" t="s">
        <v>174</v>
      </c>
      <c r="R145" t="s">
        <v>673</v>
      </c>
      <c r="S145" t="str">
        <f>VLOOKUP(G145,Sheet1!A:B,2,0)</f>
        <v>有不及格，体测未达到80</v>
      </c>
    </row>
    <row r="146" spans="1:19">
      <c r="A146" s="1">
        <v>143</v>
      </c>
      <c r="B146" t="s">
        <v>19</v>
      </c>
      <c r="C146" t="s">
        <v>20</v>
      </c>
      <c r="D146" t="s">
        <v>21</v>
      </c>
      <c r="E146" t="s">
        <v>22</v>
      </c>
      <c r="F146" t="s">
        <v>48</v>
      </c>
      <c r="G146" t="s">
        <v>897</v>
      </c>
      <c r="H146" t="s">
        <v>898</v>
      </c>
      <c r="I146" t="s">
        <v>36</v>
      </c>
      <c r="J146" t="s">
        <v>27</v>
      </c>
      <c r="K146" s="1">
        <v>3.05</v>
      </c>
      <c r="L146" s="1" t="s">
        <v>180</v>
      </c>
      <c r="M146" s="3">
        <f t="shared" si="4"/>
        <v>138</v>
      </c>
      <c r="N146" t="s">
        <v>899</v>
      </c>
      <c r="O146" t="s">
        <v>882</v>
      </c>
      <c r="P146" t="s">
        <v>221</v>
      </c>
      <c r="Q146" t="s">
        <v>180</v>
      </c>
      <c r="R146" t="s">
        <v>900</v>
      </c>
      <c r="S146" t="str">
        <f>VLOOKUP(G146,Sheet1!A:B,2,0)</f>
        <v>有不及格，体测未达到80</v>
      </c>
    </row>
    <row r="147" spans="1:19">
      <c r="A147" s="1">
        <v>144</v>
      </c>
      <c r="B147" t="s">
        <v>19</v>
      </c>
      <c r="C147" t="s">
        <v>20</v>
      </c>
      <c r="D147" t="s">
        <v>21</v>
      </c>
      <c r="E147" t="s">
        <v>32</v>
      </c>
      <c r="F147" t="s">
        <v>108</v>
      </c>
      <c r="G147" t="s">
        <v>679</v>
      </c>
      <c r="H147" t="s">
        <v>680</v>
      </c>
      <c r="I147" t="s">
        <v>36</v>
      </c>
      <c r="J147" t="s">
        <v>69</v>
      </c>
      <c r="K147" s="1">
        <v>3.36</v>
      </c>
      <c r="L147" s="1" t="s">
        <v>130</v>
      </c>
      <c r="M147" s="3">
        <f t="shared" si="4"/>
        <v>111</v>
      </c>
      <c r="N147" t="s">
        <v>162</v>
      </c>
      <c r="O147" t="s">
        <v>681</v>
      </c>
      <c r="P147" t="s">
        <v>88</v>
      </c>
      <c r="Q147" t="s">
        <v>158</v>
      </c>
      <c r="R147" t="s">
        <v>682</v>
      </c>
      <c r="S147" t="str">
        <f>VLOOKUP(G147,Sheet1!A:B,2,0)</f>
        <v>有不及格，体测未达到80</v>
      </c>
    </row>
    <row r="148" spans="1:19">
      <c r="A148" s="1">
        <v>145</v>
      </c>
      <c r="B148" t="s">
        <v>19</v>
      </c>
      <c r="C148" t="s">
        <v>20</v>
      </c>
      <c r="D148" t="s">
        <v>21</v>
      </c>
      <c r="E148" t="s">
        <v>22</v>
      </c>
      <c r="F148" t="s">
        <v>352</v>
      </c>
      <c r="G148" t="s">
        <v>901</v>
      </c>
      <c r="H148" t="s">
        <v>902</v>
      </c>
      <c r="I148" t="s">
        <v>26</v>
      </c>
      <c r="J148" t="s">
        <v>69</v>
      </c>
      <c r="K148" s="1">
        <v>2.77</v>
      </c>
      <c r="L148" s="1" t="s">
        <v>164</v>
      </c>
      <c r="M148" s="3">
        <f t="shared" si="4"/>
        <v>148</v>
      </c>
      <c r="N148" t="s">
        <v>903</v>
      </c>
      <c r="O148" t="s">
        <v>891</v>
      </c>
      <c r="P148" t="s">
        <v>761</v>
      </c>
      <c r="Q148" t="s">
        <v>152</v>
      </c>
      <c r="R148" t="s">
        <v>904</v>
      </c>
      <c r="S148" t="str">
        <f>VLOOKUP(G148,Sheet1!A:B,2,0)</f>
        <v>有不及格，体测未达到80</v>
      </c>
    </row>
    <row r="149" spans="1:19">
      <c r="A149" s="1">
        <v>146</v>
      </c>
      <c r="B149" t="s">
        <v>19</v>
      </c>
      <c r="C149" t="s">
        <v>20</v>
      </c>
      <c r="D149" t="s">
        <v>21</v>
      </c>
      <c r="E149" t="s">
        <v>22</v>
      </c>
      <c r="F149" t="s">
        <v>352</v>
      </c>
      <c r="G149" t="s">
        <v>905</v>
      </c>
      <c r="H149" t="s">
        <v>906</v>
      </c>
      <c r="I149" t="s">
        <v>26</v>
      </c>
      <c r="J149" t="s">
        <v>27</v>
      </c>
      <c r="K149" s="1">
        <v>2.76</v>
      </c>
      <c r="L149" s="1" t="s">
        <v>170</v>
      </c>
      <c r="M149" s="3">
        <f t="shared" si="4"/>
        <v>151</v>
      </c>
      <c r="N149" t="s">
        <v>907</v>
      </c>
      <c r="O149" t="s">
        <v>896</v>
      </c>
      <c r="P149" t="s">
        <v>766</v>
      </c>
      <c r="Q149" t="s">
        <v>158</v>
      </c>
      <c r="R149" t="s">
        <v>908</v>
      </c>
      <c r="S149" t="str">
        <f>VLOOKUP(G149,Sheet1!A:B,2,0)</f>
        <v>有不及格，体测未达到80</v>
      </c>
    </row>
    <row r="150" spans="1:19">
      <c r="A150" s="1">
        <v>147</v>
      </c>
      <c r="B150" t="s">
        <v>19</v>
      </c>
      <c r="C150" t="s">
        <v>20</v>
      </c>
      <c r="D150" t="s">
        <v>21</v>
      </c>
      <c r="E150" t="s">
        <v>22</v>
      </c>
      <c r="F150" t="s">
        <v>352</v>
      </c>
      <c r="G150" t="s">
        <v>910</v>
      </c>
      <c r="H150" t="s">
        <v>911</v>
      </c>
      <c r="I150" t="s">
        <v>26</v>
      </c>
      <c r="J150" t="s">
        <v>27</v>
      </c>
      <c r="K150" s="1">
        <v>2.87</v>
      </c>
      <c r="L150" s="1" t="s">
        <v>158</v>
      </c>
      <c r="M150" s="3">
        <f t="shared" si="4"/>
        <v>146</v>
      </c>
      <c r="N150" t="s">
        <v>912</v>
      </c>
      <c r="O150" t="s">
        <v>588</v>
      </c>
      <c r="P150" t="s">
        <v>771</v>
      </c>
      <c r="Q150" t="s">
        <v>164</v>
      </c>
      <c r="R150" t="s">
        <v>913</v>
      </c>
      <c r="S150" t="str">
        <f>VLOOKUP(G150,Sheet1!A:B,2,0)</f>
        <v>有不及格，体测未达到80</v>
      </c>
    </row>
    <row r="151" spans="1:19">
      <c r="A151" s="1">
        <v>148</v>
      </c>
      <c r="B151" t="s">
        <v>19</v>
      </c>
      <c r="C151" t="s">
        <v>20</v>
      </c>
      <c r="D151" t="s">
        <v>21</v>
      </c>
      <c r="E151" t="s">
        <v>32</v>
      </c>
      <c r="F151" t="s">
        <v>108</v>
      </c>
      <c r="G151" t="s">
        <v>689</v>
      </c>
      <c r="H151" t="s">
        <v>690</v>
      </c>
      <c r="I151" t="s">
        <v>36</v>
      </c>
      <c r="J151" t="s">
        <v>69</v>
      </c>
      <c r="K151" s="1">
        <v>3</v>
      </c>
      <c r="L151" s="1" t="s">
        <v>152</v>
      </c>
      <c r="M151" s="3">
        <f t="shared" si="4"/>
        <v>139</v>
      </c>
      <c r="N151" t="s">
        <v>691</v>
      </c>
      <c r="O151" t="s">
        <v>692</v>
      </c>
      <c r="P151" t="s">
        <v>776</v>
      </c>
      <c r="Q151" t="s">
        <v>164</v>
      </c>
      <c r="R151" t="s">
        <v>693</v>
      </c>
      <c r="S151" t="str">
        <f>VLOOKUP(G151,Sheet1!A:B,2,0)</f>
        <v>有不及格，体测未达到80</v>
      </c>
    </row>
    <row r="152" spans="1:19">
      <c r="A152" s="1">
        <v>149</v>
      </c>
      <c r="B152" t="s">
        <v>19</v>
      </c>
      <c r="C152" t="s">
        <v>20</v>
      </c>
      <c r="D152" t="s">
        <v>21</v>
      </c>
      <c r="E152" t="s">
        <v>22</v>
      </c>
      <c r="F152" t="s">
        <v>352</v>
      </c>
      <c r="G152" t="s">
        <v>915</v>
      </c>
      <c r="H152" t="s">
        <v>916</v>
      </c>
      <c r="I152" t="s">
        <v>26</v>
      </c>
      <c r="J152" t="s">
        <v>69</v>
      </c>
      <c r="K152" s="1">
        <v>2.94</v>
      </c>
      <c r="L152" s="1" t="s">
        <v>152</v>
      </c>
      <c r="M152" s="3">
        <f t="shared" si="4"/>
        <v>141</v>
      </c>
      <c r="N152" t="s">
        <v>917</v>
      </c>
      <c r="O152" t="s">
        <v>909</v>
      </c>
      <c r="P152" t="s">
        <v>781</v>
      </c>
      <c r="Q152" t="s">
        <v>170</v>
      </c>
      <c r="R152" t="s">
        <v>918</v>
      </c>
      <c r="S152" t="str">
        <f>VLOOKUP(G152,Sheet1!A:B,2,0)</f>
        <v>有不及格，体测未达到80</v>
      </c>
    </row>
    <row r="153" spans="1:19">
      <c r="A153" s="1">
        <v>150</v>
      </c>
      <c r="B153" t="s">
        <v>19</v>
      </c>
      <c r="C153" t="s">
        <v>20</v>
      </c>
      <c r="D153" t="s">
        <v>21</v>
      </c>
      <c r="E153" t="s">
        <v>22</v>
      </c>
      <c r="F153" t="s">
        <v>66</v>
      </c>
      <c r="G153" t="s">
        <v>920</v>
      </c>
      <c r="H153" t="s">
        <v>921</v>
      </c>
      <c r="I153" t="s">
        <v>26</v>
      </c>
      <c r="J153" t="s">
        <v>27</v>
      </c>
      <c r="K153" s="1">
        <v>2.77</v>
      </c>
      <c r="L153" s="1" t="s">
        <v>158</v>
      </c>
      <c r="M153" s="3">
        <f t="shared" si="4"/>
        <v>148</v>
      </c>
      <c r="N153" t="s">
        <v>922</v>
      </c>
      <c r="O153" t="s">
        <v>914</v>
      </c>
      <c r="P153" t="s">
        <v>594</v>
      </c>
      <c r="Q153" t="s">
        <v>158</v>
      </c>
      <c r="R153" t="s">
        <v>923</v>
      </c>
      <c r="S153" t="str">
        <f>VLOOKUP(G153,Sheet1!A:B,2,0)</f>
        <v>有不及格，体测未达到80</v>
      </c>
    </row>
    <row r="154" spans="1:19">
      <c r="A154" s="1">
        <v>151</v>
      </c>
      <c r="B154" t="s">
        <v>19</v>
      </c>
      <c r="C154" t="s">
        <v>20</v>
      </c>
      <c r="D154" t="s">
        <v>21</v>
      </c>
      <c r="E154" t="s">
        <v>22</v>
      </c>
      <c r="F154" t="s">
        <v>352</v>
      </c>
      <c r="G154" t="s">
        <v>925</v>
      </c>
      <c r="H154" t="s">
        <v>926</v>
      </c>
      <c r="I154" t="s">
        <v>26</v>
      </c>
      <c r="J154" t="s">
        <v>69</v>
      </c>
      <c r="K154" s="1">
        <v>2.64</v>
      </c>
      <c r="L154" s="1" t="s">
        <v>180</v>
      </c>
      <c r="M154" s="3">
        <f t="shared" si="4"/>
        <v>153</v>
      </c>
      <c r="N154" t="s">
        <v>927</v>
      </c>
      <c r="O154" t="s">
        <v>919</v>
      </c>
      <c r="P154" t="s">
        <v>790</v>
      </c>
      <c r="Q154" t="s">
        <v>174</v>
      </c>
      <c r="R154" t="s">
        <v>928</v>
      </c>
      <c r="S154" t="str">
        <f>VLOOKUP(G154,Sheet1!A:B,2,0)</f>
        <v>有不及格，体测未达到80</v>
      </c>
    </row>
    <row r="155" spans="1:19">
      <c r="A155" s="1">
        <v>152</v>
      </c>
      <c r="B155" t="s">
        <v>19</v>
      </c>
      <c r="C155" t="s">
        <v>20</v>
      </c>
      <c r="D155" t="s">
        <v>21</v>
      </c>
      <c r="E155" t="s">
        <v>22</v>
      </c>
      <c r="F155" t="s">
        <v>352</v>
      </c>
      <c r="G155" t="s">
        <v>930</v>
      </c>
      <c r="H155" t="s">
        <v>931</v>
      </c>
      <c r="I155" t="s">
        <v>36</v>
      </c>
      <c r="J155" t="s">
        <v>69</v>
      </c>
      <c r="K155" s="1">
        <v>2.76</v>
      </c>
      <c r="L155" s="1" t="s">
        <v>174</v>
      </c>
      <c r="M155" s="3">
        <f t="shared" si="4"/>
        <v>151</v>
      </c>
      <c r="N155" t="s">
        <v>932</v>
      </c>
      <c r="O155" t="s">
        <v>924</v>
      </c>
      <c r="P155" t="s">
        <v>794</v>
      </c>
      <c r="Q155" t="s">
        <v>180</v>
      </c>
      <c r="R155" t="s">
        <v>933</v>
      </c>
      <c r="S155" t="str">
        <f>VLOOKUP(G155,Sheet1!A:B,2,0)</f>
        <v>有不及格，体测未达到80</v>
      </c>
    </row>
    <row r="156" spans="1:19">
      <c r="A156" s="1">
        <v>153</v>
      </c>
      <c r="B156" t="s">
        <v>19</v>
      </c>
      <c r="C156" t="s">
        <v>20</v>
      </c>
      <c r="D156" t="s">
        <v>21</v>
      </c>
      <c r="E156" t="s">
        <v>22</v>
      </c>
      <c r="F156" t="s">
        <v>352</v>
      </c>
      <c r="G156" t="s">
        <v>934</v>
      </c>
      <c r="H156" t="s">
        <v>935</v>
      </c>
      <c r="I156" t="s">
        <v>36</v>
      </c>
      <c r="J156" t="s">
        <v>69</v>
      </c>
      <c r="K156" s="1">
        <v>2.54</v>
      </c>
      <c r="L156" s="1" t="s">
        <v>186</v>
      </c>
      <c r="M156" s="3">
        <f t="shared" si="4"/>
        <v>155</v>
      </c>
      <c r="N156" t="s">
        <v>936</v>
      </c>
      <c r="O156" t="s">
        <v>929</v>
      </c>
      <c r="P156" t="s">
        <v>799</v>
      </c>
      <c r="Q156" t="s">
        <v>186</v>
      </c>
      <c r="R156" t="s">
        <v>937</v>
      </c>
      <c r="S156" t="str">
        <f>VLOOKUP(G156,Sheet1!A:B,2,0)</f>
        <v>有不及格，体测未达到80</v>
      </c>
    </row>
    <row r="157" spans="1:19">
      <c r="A157" s="1">
        <v>154</v>
      </c>
      <c r="B157" t="s">
        <v>19</v>
      </c>
      <c r="C157" t="s">
        <v>20</v>
      </c>
      <c r="D157" t="s">
        <v>21</v>
      </c>
      <c r="E157" t="s">
        <v>32</v>
      </c>
      <c r="F157" t="s">
        <v>108</v>
      </c>
      <c r="G157" t="s">
        <v>699</v>
      </c>
      <c r="H157" t="s">
        <v>700</v>
      </c>
      <c r="I157" t="s">
        <v>36</v>
      </c>
      <c r="J157" t="s">
        <v>69</v>
      </c>
      <c r="K157" s="1">
        <v>2.77</v>
      </c>
      <c r="L157" s="1" t="s">
        <v>170</v>
      </c>
      <c r="M157" s="3">
        <f t="shared" si="4"/>
        <v>148</v>
      </c>
      <c r="N157" t="s">
        <v>701</v>
      </c>
      <c r="O157" t="s">
        <v>578</v>
      </c>
      <c r="P157" t="s">
        <v>605</v>
      </c>
      <c r="Q157" t="s">
        <v>170</v>
      </c>
      <c r="R157" t="s">
        <v>702</v>
      </c>
      <c r="S157" t="str">
        <f>VLOOKUP(G157,Sheet1!A:B,2,0)</f>
        <v>有不及格，体测未达到80</v>
      </c>
    </row>
    <row r="158" spans="1:19">
      <c r="A158" s="1">
        <v>155</v>
      </c>
      <c r="B158" t="s">
        <v>19</v>
      </c>
      <c r="C158" t="s">
        <v>20</v>
      </c>
      <c r="D158" t="s">
        <v>21</v>
      </c>
      <c r="E158" t="s">
        <v>22</v>
      </c>
      <c r="F158" t="s">
        <v>48</v>
      </c>
      <c r="G158" t="s">
        <v>939</v>
      </c>
      <c r="H158" t="s">
        <v>940</v>
      </c>
      <c r="I158" t="s">
        <v>36</v>
      </c>
      <c r="J158" t="s">
        <v>27</v>
      </c>
      <c r="K158" s="1">
        <v>2.54</v>
      </c>
      <c r="L158" s="1" t="s">
        <v>186</v>
      </c>
      <c r="M158" s="3">
        <f t="shared" si="4"/>
        <v>155</v>
      </c>
      <c r="N158" t="s">
        <v>941</v>
      </c>
      <c r="O158" t="s">
        <v>938</v>
      </c>
      <c r="P158" t="s">
        <v>469</v>
      </c>
      <c r="Q158" t="s">
        <v>186</v>
      </c>
      <c r="R158" t="s">
        <v>942</v>
      </c>
      <c r="S158" t="str">
        <f>VLOOKUP(G158,Sheet1!A:B,2,0)</f>
        <v>有不及格，体测未达到80</v>
      </c>
    </row>
    <row r="159" spans="1:19">
      <c r="A159" s="1">
        <v>156</v>
      </c>
      <c r="B159" t="s">
        <v>19</v>
      </c>
      <c r="C159" t="s">
        <v>20</v>
      </c>
      <c r="D159" t="s">
        <v>21</v>
      </c>
      <c r="E159" t="s">
        <v>22</v>
      </c>
      <c r="F159" t="s">
        <v>23</v>
      </c>
      <c r="G159" t="s">
        <v>944</v>
      </c>
      <c r="H159" t="s">
        <v>945</v>
      </c>
      <c r="I159" t="s">
        <v>36</v>
      </c>
      <c r="J159" t="s">
        <v>69</v>
      </c>
      <c r="K159" s="1">
        <v>2.48</v>
      </c>
      <c r="L159" s="1" t="s">
        <v>174</v>
      </c>
      <c r="M159" s="3">
        <f t="shared" si="4"/>
        <v>157</v>
      </c>
      <c r="N159" t="s">
        <v>946</v>
      </c>
      <c r="O159" t="s">
        <v>943</v>
      </c>
      <c r="P159" t="s">
        <v>386</v>
      </c>
      <c r="Q159" t="s">
        <v>174</v>
      </c>
      <c r="R159" t="s">
        <v>947</v>
      </c>
      <c r="S159" t="str">
        <f>VLOOKUP(G159,Sheet1!A:B,2,0)</f>
        <v>有不及格，体测未达到80</v>
      </c>
    </row>
    <row r="160" spans="1:19">
      <c r="A160" s="1">
        <v>157</v>
      </c>
      <c r="B160" t="s">
        <v>19</v>
      </c>
      <c r="C160" t="s">
        <v>20</v>
      </c>
      <c r="D160" t="s">
        <v>21</v>
      </c>
      <c r="E160" t="s">
        <v>22</v>
      </c>
      <c r="F160" t="s">
        <v>66</v>
      </c>
      <c r="G160" t="s">
        <v>948</v>
      </c>
      <c r="H160" t="s">
        <v>949</v>
      </c>
      <c r="I160" t="s">
        <v>36</v>
      </c>
      <c r="J160" t="s">
        <v>27</v>
      </c>
      <c r="K160" s="1">
        <v>2.61</v>
      </c>
      <c r="L160" s="1" t="s">
        <v>164</v>
      </c>
      <c r="M160" s="3">
        <f t="shared" si="4"/>
        <v>154</v>
      </c>
      <c r="N160" t="s">
        <v>950</v>
      </c>
      <c r="O160" t="s">
        <v>277</v>
      </c>
      <c r="P160" t="s">
        <v>815</v>
      </c>
      <c r="Q160" t="s">
        <v>164</v>
      </c>
      <c r="R160" t="s">
        <v>951</v>
      </c>
      <c r="S160" t="str">
        <f>VLOOKUP(G160,Sheet1!A:B,2,0)</f>
        <v>有不及格，体测未达到80</v>
      </c>
    </row>
    <row r="161" spans="1:19">
      <c r="A161" s="1">
        <v>158</v>
      </c>
      <c r="B161" t="s">
        <v>19</v>
      </c>
      <c r="C161" t="s">
        <v>20</v>
      </c>
      <c r="D161" t="s">
        <v>21</v>
      </c>
      <c r="E161" t="s">
        <v>22</v>
      </c>
      <c r="F161" t="s">
        <v>66</v>
      </c>
      <c r="G161" t="s">
        <v>953</v>
      </c>
      <c r="H161" t="s">
        <v>954</v>
      </c>
      <c r="I161" t="s">
        <v>26</v>
      </c>
      <c r="J161" t="s">
        <v>27</v>
      </c>
      <c r="K161" s="1">
        <v>2.35</v>
      </c>
      <c r="L161" s="1" t="s">
        <v>174</v>
      </c>
      <c r="M161" s="3">
        <f t="shared" si="4"/>
        <v>159</v>
      </c>
      <c r="N161" t="s">
        <v>955</v>
      </c>
      <c r="O161" t="s">
        <v>952</v>
      </c>
      <c r="P161" t="s">
        <v>819</v>
      </c>
      <c r="Q161" t="s">
        <v>170</v>
      </c>
      <c r="R161" t="s">
        <v>956</v>
      </c>
      <c r="S161" t="str">
        <f>VLOOKUP(G161,Sheet1!A:B,2,0)</f>
        <v>有不及格，体测未达到80</v>
      </c>
    </row>
    <row r="162" spans="1:19">
      <c r="A162" s="1">
        <v>159</v>
      </c>
      <c r="B162" t="s">
        <v>19</v>
      </c>
      <c r="C162" t="s">
        <v>20</v>
      </c>
      <c r="D162" t="s">
        <v>21</v>
      </c>
      <c r="E162" t="s">
        <v>22</v>
      </c>
      <c r="F162" t="s">
        <v>66</v>
      </c>
      <c r="G162" t="s">
        <v>958</v>
      </c>
      <c r="H162" t="s">
        <v>959</v>
      </c>
      <c r="I162" t="s">
        <v>36</v>
      </c>
      <c r="J162" t="s">
        <v>27</v>
      </c>
      <c r="K162" s="1">
        <v>2.42</v>
      </c>
      <c r="L162" s="1" t="s">
        <v>170</v>
      </c>
      <c r="M162" s="3">
        <f t="shared" si="4"/>
        <v>158</v>
      </c>
      <c r="N162" t="s">
        <v>960</v>
      </c>
      <c r="O162" t="s">
        <v>957</v>
      </c>
      <c r="P162" t="s">
        <v>824</v>
      </c>
      <c r="Q162" t="s">
        <v>174</v>
      </c>
      <c r="R162" t="s">
        <v>961</v>
      </c>
      <c r="S162" t="str">
        <f>VLOOKUP(G162,Sheet1!A:B,2,0)</f>
        <v>有不及格，体测未达到80</v>
      </c>
    </row>
  </sheetData>
  <sortState xmlns:xlrd2="http://schemas.microsoft.com/office/spreadsheetml/2017/richdata2" ref="A4:T162">
    <sortCondition descending="1" ref="N4:N162"/>
  </sortState>
  <mergeCells count="2">
    <mergeCell ref="A1:T1"/>
    <mergeCell ref="A2:T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2"/>
  <sheetViews>
    <sheetView topLeftCell="J1" workbookViewId="0">
      <selection activeCell="F11" sqref="A11:XFD11"/>
    </sheetView>
  </sheetViews>
  <sheetFormatPr defaultRowHeight="14.25"/>
  <cols>
    <col min="2" max="2" width="10.125" bestFit="1" customWidth="1"/>
    <col min="3" max="3" width="5.125" bestFit="1" customWidth="1"/>
    <col min="4" max="4" width="12.375" bestFit="1" customWidth="1"/>
    <col min="5" max="5" width="19.375" bestFit="1" customWidth="1"/>
    <col min="6" max="6" width="11.625" bestFit="1" customWidth="1"/>
    <col min="7" max="7" width="13.375" bestFit="1" customWidth="1"/>
    <col min="8" max="8" width="6.625" bestFit="1" customWidth="1"/>
    <col min="9" max="9" width="4.875" bestFit="1" customWidth="1"/>
    <col min="10" max="10" width="22.125" bestFit="1" customWidth="1"/>
    <col min="11" max="11" width="8.5" bestFit="1" customWidth="1"/>
    <col min="12" max="13" width="13.375" bestFit="1" customWidth="1"/>
    <col min="14" max="17" width="8.5" bestFit="1" customWidth="1"/>
    <col min="18" max="18" width="79.375" bestFit="1" customWidth="1"/>
    <col min="21" max="21" width="9.25" customWidth="1"/>
    <col min="22" max="22" width="12.75" customWidth="1"/>
    <col min="25" max="25" width="16.5" customWidth="1"/>
    <col min="26" max="26" width="38.25" bestFit="1" customWidth="1"/>
  </cols>
  <sheetData>
    <row r="1" spans="1:29" ht="22.5" customHeight="1">
      <c r="A1" s="14" t="s">
        <v>963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8"/>
      <c r="Y1" s="8"/>
      <c r="Z1" s="8"/>
      <c r="AA1" s="8"/>
      <c r="AB1" s="8"/>
      <c r="AC1" s="8"/>
    </row>
    <row r="2" spans="1:29" ht="20.25">
      <c r="A2" s="9" t="s">
        <v>964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9">
      <c r="A3" s="4" t="s">
        <v>962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s="13" t="s">
        <v>966</v>
      </c>
      <c r="T3" s="13"/>
      <c r="U3" s="13"/>
      <c r="V3" s="13"/>
      <c r="W3" s="4" t="s">
        <v>978</v>
      </c>
    </row>
    <row r="4" spans="1:29">
      <c r="A4" s="1">
        <v>1</v>
      </c>
      <c r="B4" t="s">
        <v>19</v>
      </c>
      <c r="C4" t="s">
        <v>20</v>
      </c>
      <c r="D4" t="s">
        <v>21</v>
      </c>
      <c r="E4" t="s">
        <v>40</v>
      </c>
      <c r="F4" t="s">
        <v>41</v>
      </c>
      <c r="G4" t="s">
        <v>42</v>
      </c>
      <c r="H4" t="s">
        <v>43</v>
      </c>
      <c r="I4" t="s">
        <v>26</v>
      </c>
      <c r="J4" t="s">
        <v>27</v>
      </c>
      <c r="K4" s="1">
        <v>4.4000000000000004</v>
      </c>
      <c r="L4" s="1">
        <v>1</v>
      </c>
      <c r="M4" s="1">
        <f t="shared" ref="M4:M32" si="0">RANK(K4,K$4:K$32,0)</f>
        <v>1</v>
      </c>
      <c r="N4" t="s">
        <v>45</v>
      </c>
      <c r="O4" t="s">
        <v>37</v>
      </c>
      <c r="P4" t="s">
        <v>18</v>
      </c>
      <c r="Q4" t="s">
        <v>18</v>
      </c>
      <c r="R4" t="s">
        <v>46</v>
      </c>
      <c r="S4" s="10"/>
      <c r="T4" s="10"/>
      <c r="U4" s="10"/>
      <c r="V4" s="10"/>
      <c r="W4" s="4" t="s">
        <v>979</v>
      </c>
    </row>
    <row r="5" spans="1:29">
      <c r="A5" s="1">
        <v>2</v>
      </c>
      <c r="B5" t="s">
        <v>19</v>
      </c>
      <c r="C5" t="s">
        <v>20</v>
      </c>
      <c r="D5" t="s">
        <v>21</v>
      </c>
      <c r="E5" t="s">
        <v>40</v>
      </c>
      <c r="F5" t="s">
        <v>41</v>
      </c>
      <c r="G5" t="s">
        <v>60</v>
      </c>
      <c r="H5" t="s">
        <v>61</v>
      </c>
      <c r="I5" t="s">
        <v>36</v>
      </c>
      <c r="J5" t="s">
        <v>27</v>
      </c>
      <c r="K5" s="1">
        <v>4.38</v>
      </c>
      <c r="L5" s="1">
        <v>3</v>
      </c>
      <c r="M5" s="1">
        <f t="shared" si="0"/>
        <v>3</v>
      </c>
      <c r="N5" t="s">
        <v>63</v>
      </c>
      <c r="O5" t="s">
        <v>59</v>
      </c>
      <c r="P5" t="s">
        <v>31</v>
      </c>
      <c r="Q5" t="s">
        <v>31</v>
      </c>
      <c r="R5" t="s">
        <v>64</v>
      </c>
      <c r="S5" s="10" t="str">
        <f>VLOOKUP(G5,Sheet1!C:D,2,0)</f>
        <v>有缓考</v>
      </c>
      <c r="T5" s="10"/>
      <c r="U5" s="10"/>
      <c r="V5" s="10"/>
    </row>
    <row r="6" spans="1:29">
      <c r="A6" s="1">
        <v>3</v>
      </c>
      <c r="B6" t="s">
        <v>19</v>
      </c>
      <c r="C6" t="s">
        <v>20</v>
      </c>
      <c r="D6" t="s">
        <v>21</v>
      </c>
      <c r="E6" t="s">
        <v>40</v>
      </c>
      <c r="F6" t="s">
        <v>41</v>
      </c>
      <c r="G6" t="s">
        <v>79</v>
      </c>
      <c r="H6" t="s">
        <v>80</v>
      </c>
      <c r="I6" t="s">
        <v>36</v>
      </c>
      <c r="J6" t="s">
        <v>69</v>
      </c>
      <c r="K6" s="2">
        <v>4.16</v>
      </c>
      <c r="L6" s="1">
        <v>12</v>
      </c>
      <c r="M6" s="1">
        <f t="shared" si="0"/>
        <v>12</v>
      </c>
      <c r="N6" t="s">
        <v>83</v>
      </c>
      <c r="O6" t="s">
        <v>72</v>
      </c>
      <c r="P6" t="s">
        <v>37</v>
      </c>
      <c r="Q6" t="s">
        <v>37</v>
      </c>
      <c r="R6" t="s">
        <v>84</v>
      </c>
      <c r="S6" s="12"/>
      <c r="T6" s="12"/>
      <c r="U6" s="12"/>
      <c r="V6" s="12"/>
      <c r="W6" s="4" t="s">
        <v>980</v>
      </c>
    </row>
    <row r="7" spans="1:29">
      <c r="A7" s="1">
        <v>4</v>
      </c>
      <c r="B7" t="s">
        <v>19</v>
      </c>
      <c r="C7" t="s">
        <v>20</v>
      </c>
      <c r="D7" t="s">
        <v>21</v>
      </c>
      <c r="E7" t="s">
        <v>40</v>
      </c>
      <c r="F7" t="s">
        <v>41</v>
      </c>
      <c r="G7" t="s">
        <v>96</v>
      </c>
      <c r="H7" t="s">
        <v>97</v>
      </c>
      <c r="I7" t="s">
        <v>36</v>
      </c>
      <c r="J7" t="s">
        <v>27</v>
      </c>
      <c r="K7" s="2">
        <v>4.24</v>
      </c>
      <c r="L7" s="1">
        <v>6</v>
      </c>
      <c r="M7" s="1">
        <f t="shared" si="0"/>
        <v>6</v>
      </c>
      <c r="N7" t="s">
        <v>99</v>
      </c>
      <c r="O7" t="s">
        <v>85</v>
      </c>
      <c r="P7" t="s">
        <v>47</v>
      </c>
      <c r="Q7" t="s">
        <v>47</v>
      </c>
      <c r="R7" t="s">
        <v>100</v>
      </c>
      <c r="S7" s="10" t="str">
        <f>VLOOKUP(G7,Sheet1!C:D,2,0)</f>
        <v>体测未达到80分</v>
      </c>
      <c r="T7" s="10"/>
      <c r="U7" s="10"/>
      <c r="V7" s="10"/>
    </row>
    <row r="8" spans="1:29">
      <c r="A8" s="1">
        <v>5</v>
      </c>
      <c r="B8" t="s">
        <v>19</v>
      </c>
      <c r="C8" t="s">
        <v>20</v>
      </c>
      <c r="D8" t="s">
        <v>21</v>
      </c>
      <c r="E8" t="s">
        <v>40</v>
      </c>
      <c r="F8" t="s">
        <v>41</v>
      </c>
      <c r="G8" t="s">
        <v>114</v>
      </c>
      <c r="H8" t="s">
        <v>115</v>
      </c>
      <c r="I8" t="s">
        <v>36</v>
      </c>
      <c r="J8" t="s">
        <v>69</v>
      </c>
      <c r="K8" s="2">
        <v>4.21</v>
      </c>
      <c r="L8" s="1">
        <v>7</v>
      </c>
      <c r="M8" s="1">
        <f t="shared" si="0"/>
        <v>7</v>
      </c>
      <c r="N8" t="s">
        <v>116</v>
      </c>
      <c r="O8" t="s">
        <v>44</v>
      </c>
      <c r="P8" t="s">
        <v>53</v>
      </c>
      <c r="Q8" t="s">
        <v>53</v>
      </c>
      <c r="R8" t="s">
        <v>117</v>
      </c>
      <c r="S8" s="12"/>
      <c r="T8" s="12"/>
      <c r="U8" s="12"/>
      <c r="V8" s="12"/>
      <c r="W8" s="4" t="s">
        <v>980</v>
      </c>
    </row>
    <row r="9" spans="1:29">
      <c r="A9" s="1">
        <v>6</v>
      </c>
      <c r="B9" t="s">
        <v>19</v>
      </c>
      <c r="C9" t="s">
        <v>20</v>
      </c>
      <c r="D9" t="s">
        <v>21</v>
      </c>
      <c r="E9" t="s">
        <v>40</v>
      </c>
      <c r="F9" t="s">
        <v>41</v>
      </c>
      <c r="G9" t="s">
        <v>131</v>
      </c>
      <c r="H9" t="s">
        <v>132</v>
      </c>
      <c r="I9" t="s">
        <v>26</v>
      </c>
      <c r="J9" t="s">
        <v>27</v>
      </c>
      <c r="K9" s="2">
        <v>4.0999999999999996</v>
      </c>
      <c r="L9" s="1">
        <v>14</v>
      </c>
      <c r="M9" s="1">
        <f t="shared" si="0"/>
        <v>14</v>
      </c>
      <c r="N9" t="s">
        <v>134</v>
      </c>
      <c r="O9" t="s">
        <v>101</v>
      </c>
      <c r="P9" t="s">
        <v>59</v>
      </c>
      <c r="Q9" t="s">
        <v>59</v>
      </c>
      <c r="R9" t="s">
        <v>135</v>
      </c>
      <c r="S9" s="10" t="str">
        <f>VLOOKUP(G9,Sheet1!C:D,2,0)</f>
        <v>有缓考</v>
      </c>
      <c r="T9" s="10"/>
      <c r="U9" s="10"/>
      <c r="V9" s="10"/>
    </row>
    <row r="10" spans="1:29">
      <c r="A10" s="1">
        <v>7</v>
      </c>
      <c r="B10" t="s">
        <v>19</v>
      </c>
      <c r="C10" t="s">
        <v>20</v>
      </c>
      <c r="D10" t="s">
        <v>21</v>
      </c>
      <c r="E10" t="s">
        <v>40</v>
      </c>
      <c r="F10" t="s">
        <v>41</v>
      </c>
      <c r="G10" t="s">
        <v>148</v>
      </c>
      <c r="H10" t="s">
        <v>149</v>
      </c>
      <c r="I10" t="s">
        <v>36</v>
      </c>
      <c r="J10" t="s">
        <v>27</v>
      </c>
      <c r="K10" s="1">
        <v>4.4000000000000004</v>
      </c>
      <c r="L10" s="1">
        <v>1</v>
      </c>
      <c r="M10" s="1">
        <f t="shared" si="0"/>
        <v>1</v>
      </c>
      <c r="N10" t="s">
        <v>150</v>
      </c>
      <c r="O10" t="s">
        <v>107</v>
      </c>
      <c r="P10" t="s">
        <v>65</v>
      </c>
      <c r="Q10" t="s">
        <v>65</v>
      </c>
      <c r="R10" t="s">
        <v>151</v>
      </c>
      <c r="S10" s="12"/>
      <c r="T10" s="12"/>
      <c r="U10" s="12"/>
      <c r="V10" s="12"/>
      <c r="W10" s="4" t="s">
        <v>980</v>
      </c>
    </row>
    <row r="11" spans="1:29">
      <c r="A11" s="1">
        <v>8</v>
      </c>
      <c r="B11" t="s">
        <v>19</v>
      </c>
      <c r="C11" t="s">
        <v>20</v>
      </c>
      <c r="D11" t="s">
        <v>21</v>
      </c>
      <c r="E11" t="s">
        <v>40</v>
      </c>
      <c r="F11" t="s">
        <v>41</v>
      </c>
      <c r="G11" t="s">
        <v>165</v>
      </c>
      <c r="H11" t="s">
        <v>166</v>
      </c>
      <c r="I11" t="s">
        <v>26</v>
      </c>
      <c r="J11" t="s">
        <v>27</v>
      </c>
      <c r="K11" s="2">
        <v>4.1900000000000004</v>
      </c>
      <c r="L11" s="1">
        <v>9</v>
      </c>
      <c r="M11" s="1">
        <f t="shared" si="0"/>
        <v>9</v>
      </c>
      <c r="N11" t="s">
        <v>168</v>
      </c>
      <c r="O11" t="s">
        <v>118</v>
      </c>
      <c r="P11" t="s">
        <v>72</v>
      </c>
      <c r="Q11" t="s">
        <v>72</v>
      </c>
      <c r="R11" t="s">
        <v>169</v>
      </c>
      <c r="S11" s="12"/>
      <c r="T11" s="12"/>
      <c r="U11" s="12"/>
      <c r="V11" s="12"/>
      <c r="W11" s="4"/>
    </row>
    <row r="12" spans="1:29">
      <c r="A12" s="1">
        <v>9</v>
      </c>
      <c r="B12" t="s">
        <v>19</v>
      </c>
      <c r="C12" t="s">
        <v>20</v>
      </c>
      <c r="D12" t="s">
        <v>21</v>
      </c>
      <c r="E12" t="s">
        <v>40</v>
      </c>
      <c r="F12" t="s">
        <v>41</v>
      </c>
      <c r="G12" t="s">
        <v>181</v>
      </c>
      <c r="H12" t="s">
        <v>182</v>
      </c>
      <c r="I12" t="s">
        <v>26</v>
      </c>
      <c r="J12" t="s">
        <v>27</v>
      </c>
      <c r="K12" s="2">
        <v>4.2</v>
      </c>
      <c r="L12" s="1">
        <v>8</v>
      </c>
      <c r="M12" s="1">
        <f t="shared" si="0"/>
        <v>8</v>
      </c>
      <c r="N12" t="s">
        <v>184</v>
      </c>
      <c r="O12" t="s">
        <v>130</v>
      </c>
      <c r="P12" t="s">
        <v>78</v>
      </c>
      <c r="Q12" t="s">
        <v>78</v>
      </c>
      <c r="R12" t="s">
        <v>185</v>
      </c>
      <c r="S12" s="10" t="str">
        <f>VLOOKUP(G12,Sheet1!C:D,2,0)</f>
        <v>体测未达到80分</v>
      </c>
      <c r="T12" s="10"/>
      <c r="U12" s="10"/>
      <c r="V12" s="10"/>
    </row>
    <row r="13" spans="1:29">
      <c r="A13" s="1">
        <v>10</v>
      </c>
      <c r="B13" t="s">
        <v>19</v>
      </c>
      <c r="C13" t="s">
        <v>20</v>
      </c>
      <c r="D13" t="s">
        <v>21</v>
      </c>
      <c r="E13" t="s">
        <v>40</v>
      </c>
      <c r="F13" t="s">
        <v>41</v>
      </c>
      <c r="G13" t="s">
        <v>197</v>
      </c>
      <c r="H13" t="s">
        <v>198</v>
      </c>
      <c r="I13" t="s">
        <v>36</v>
      </c>
      <c r="J13" t="s">
        <v>27</v>
      </c>
      <c r="K13" s="2">
        <v>4.3099999999999996</v>
      </c>
      <c r="L13" s="1">
        <v>4</v>
      </c>
      <c r="M13" s="1">
        <f t="shared" si="0"/>
        <v>4</v>
      </c>
      <c r="N13" t="s">
        <v>199</v>
      </c>
      <c r="O13" t="s">
        <v>164</v>
      </c>
      <c r="P13" t="s">
        <v>85</v>
      </c>
      <c r="Q13" t="s">
        <v>85</v>
      </c>
      <c r="R13" t="s">
        <v>200</v>
      </c>
      <c r="S13" s="10" t="str">
        <f>VLOOKUP(G13,Sheet1!C:D,2,0)</f>
        <v>体测未达到80分</v>
      </c>
      <c r="T13" s="10"/>
      <c r="U13" s="10"/>
      <c r="V13" s="10"/>
    </row>
    <row r="14" spans="1:29">
      <c r="A14" s="1">
        <v>11</v>
      </c>
      <c r="B14" t="s">
        <v>19</v>
      </c>
      <c r="C14" t="s">
        <v>20</v>
      </c>
      <c r="D14" t="s">
        <v>21</v>
      </c>
      <c r="E14" t="s">
        <v>40</v>
      </c>
      <c r="F14" t="s">
        <v>41</v>
      </c>
      <c r="G14" t="s">
        <v>213</v>
      </c>
      <c r="H14" t="s">
        <v>214</v>
      </c>
      <c r="I14" t="s">
        <v>26</v>
      </c>
      <c r="J14" t="s">
        <v>27</v>
      </c>
      <c r="K14" s="2">
        <v>3.98</v>
      </c>
      <c r="L14" s="1">
        <v>18</v>
      </c>
      <c r="M14" s="1">
        <f t="shared" si="0"/>
        <v>18</v>
      </c>
      <c r="N14" t="s">
        <v>216</v>
      </c>
      <c r="O14" t="s">
        <v>174</v>
      </c>
      <c r="P14" t="s">
        <v>44</v>
      </c>
      <c r="Q14" t="s">
        <v>44</v>
      </c>
      <c r="R14" t="s">
        <v>217</v>
      </c>
      <c r="S14" s="12"/>
      <c r="T14" s="12"/>
      <c r="U14" s="12"/>
      <c r="V14" s="12"/>
      <c r="W14" s="4" t="s">
        <v>981</v>
      </c>
    </row>
    <row r="15" spans="1:29">
      <c r="A15" s="1">
        <v>12</v>
      </c>
      <c r="B15" t="s">
        <v>19</v>
      </c>
      <c r="C15" t="s">
        <v>20</v>
      </c>
      <c r="D15" t="s">
        <v>21</v>
      </c>
      <c r="E15" t="s">
        <v>40</v>
      </c>
      <c r="F15" t="s">
        <v>41</v>
      </c>
      <c r="G15" t="s">
        <v>228</v>
      </c>
      <c r="H15" t="s">
        <v>229</v>
      </c>
      <c r="I15" t="s">
        <v>36</v>
      </c>
      <c r="J15" t="s">
        <v>27</v>
      </c>
      <c r="K15" s="2">
        <v>4.13</v>
      </c>
      <c r="L15" s="1">
        <v>13</v>
      </c>
      <c r="M15" s="1">
        <f t="shared" si="0"/>
        <v>13</v>
      </c>
      <c r="N15" t="s">
        <v>230</v>
      </c>
      <c r="O15" t="s">
        <v>180</v>
      </c>
      <c r="P15" t="s">
        <v>81</v>
      </c>
      <c r="Q15" t="s">
        <v>81</v>
      </c>
      <c r="R15" t="s">
        <v>231</v>
      </c>
      <c r="S15" s="12"/>
      <c r="T15" s="12"/>
      <c r="U15" s="12"/>
      <c r="V15" s="12"/>
      <c r="W15" s="4" t="s">
        <v>981</v>
      </c>
    </row>
    <row r="16" spans="1:29">
      <c r="A16" s="1">
        <v>13</v>
      </c>
      <c r="B16" t="s">
        <v>19</v>
      </c>
      <c r="C16" t="s">
        <v>20</v>
      </c>
      <c r="D16" t="s">
        <v>21</v>
      </c>
      <c r="E16" t="s">
        <v>40</v>
      </c>
      <c r="F16" t="s">
        <v>41</v>
      </c>
      <c r="G16" t="s">
        <v>242</v>
      </c>
      <c r="H16" t="s">
        <v>243</v>
      </c>
      <c r="I16" t="s">
        <v>26</v>
      </c>
      <c r="J16" t="s">
        <v>69</v>
      </c>
      <c r="K16" s="2">
        <v>3.98</v>
      </c>
      <c r="L16" s="1">
        <v>18</v>
      </c>
      <c r="M16" s="1">
        <f t="shared" si="0"/>
        <v>18</v>
      </c>
      <c r="N16" t="s">
        <v>245</v>
      </c>
      <c r="O16" t="s">
        <v>190</v>
      </c>
      <c r="P16" t="s">
        <v>101</v>
      </c>
      <c r="Q16" t="s">
        <v>101</v>
      </c>
      <c r="R16" t="s">
        <v>246</v>
      </c>
      <c r="S16" s="12"/>
      <c r="T16" s="12"/>
      <c r="U16" s="12"/>
      <c r="V16" s="12"/>
      <c r="W16" s="4" t="s">
        <v>981</v>
      </c>
    </row>
    <row r="17" spans="1:23">
      <c r="A17" s="1">
        <v>14</v>
      </c>
      <c r="B17" t="s">
        <v>19</v>
      </c>
      <c r="C17" t="s">
        <v>20</v>
      </c>
      <c r="D17" t="s">
        <v>21</v>
      </c>
      <c r="E17" t="s">
        <v>40</v>
      </c>
      <c r="F17" t="s">
        <v>41</v>
      </c>
      <c r="G17" t="s">
        <v>256</v>
      </c>
      <c r="H17" t="s">
        <v>257</v>
      </c>
      <c r="I17" t="s">
        <v>26</v>
      </c>
      <c r="J17" t="s">
        <v>27</v>
      </c>
      <c r="K17" s="2">
        <v>4.3</v>
      </c>
      <c r="L17" s="1">
        <v>5</v>
      </c>
      <c r="M17" s="1">
        <f t="shared" si="0"/>
        <v>5</v>
      </c>
      <c r="N17" t="s">
        <v>258</v>
      </c>
      <c r="O17" t="s">
        <v>212</v>
      </c>
      <c r="P17" t="s">
        <v>107</v>
      </c>
      <c r="Q17" t="s">
        <v>107</v>
      </c>
      <c r="R17" t="s">
        <v>259</v>
      </c>
      <c r="S17" s="10" t="str">
        <f>VLOOKUP(G17,Sheet1!C:D,2,0)</f>
        <v>体测未达到80分</v>
      </c>
      <c r="T17" s="10"/>
      <c r="U17" s="10"/>
      <c r="V17" s="10"/>
    </row>
    <row r="18" spans="1:23">
      <c r="A18" s="1">
        <v>15</v>
      </c>
      <c r="B18" t="s">
        <v>19</v>
      </c>
      <c r="C18" t="s">
        <v>20</v>
      </c>
      <c r="D18" t="s">
        <v>21</v>
      </c>
      <c r="E18" t="s">
        <v>40</v>
      </c>
      <c r="F18" t="s">
        <v>41</v>
      </c>
      <c r="G18" t="s">
        <v>271</v>
      </c>
      <c r="H18" t="s">
        <v>272</v>
      </c>
      <c r="I18" t="s">
        <v>36</v>
      </c>
      <c r="J18" t="s">
        <v>27</v>
      </c>
      <c r="K18" s="2">
        <v>4.1900000000000004</v>
      </c>
      <c r="L18" s="1">
        <v>9</v>
      </c>
      <c r="M18" s="1">
        <f t="shared" si="0"/>
        <v>9</v>
      </c>
      <c r="N18" t="s">
        <v>273</v>
      </c>
      <c r="O18" t="s">
        <v>227</v>
      </c>
      <c r="P18" t="s">
        <v>62</v>
      </c>
      <c r="Q18" t="s">
        <v>62</v>
      </c>
      <c r="R18" t="s">
        <v>274</v>
      </c>
      <c r="S18" s="11"/>
      <c r="T18" s="11"/>
      <c r="U18" s="11"/>
      <c r="V18" s="11"/>
      <c r="W18" s="4" t="s">
        <v>981</v>
      </c>
    </row>
    <row r="19" spans="1:23">
      <c r="A19" s="1">
        <v>16</v>
      </c>
      <c r="B19" t="s">
        <v>19</v>
      </c>
      <c r="C19" t="s">
        <v>20</v>
      </c>
      <c r="D19" t="s">
        <v>21</v>
      </c>
      <c r="E19" t="s">
        <v>40</v>
      </c>
      <c r="F19" t="s">
        <v>41</v>
      </c>
      <c r="G19" t="s">
        <v>287</v>
      </c>
      <c r="H19" t="s">
        <v>288</v>
      </c>
      <c r="I19" t="s">
        <v>36</v>
      </c>
      <c r="J19" t="s">
        <v>27</v>
      </c>
      <c r="K19" s="2">
        <v>4.17</v>
      </c>
      <c r="L19" s="1">
        <v>11</v>
      </c>
      <c r="M19" s="1">
        <f t="shared" si="0"/>
        <v>11</v>
      </c>
      <c r="N19" t="s">
        <v>289</v>
      </c>
      <c r="O19" t="s">
        <v>280</v>
      </c>
      <c r="P19" t="s">
        <v>118</v>
      </c>
      <c r="Q19" t="s">
        <v>118</v>
      </c>
      <c r="R19" t="s">
        <v>290</v>
      </c>
      <c r="S19" s="11"/>
      <c r="T19" s="11"/>
      <c r="U19" s="11"/>
      <c r="V19" s="11"/>
      <c r="W19" s="4" t="s">
        <v>982</v>
      </c>
    </row>
    <row r="20" spans="1:23">
      <c r="A20" s="1">
        <v>17</v>
      </c>
      <c r="B20" t="s">
        <v>19</v>
      </c>
      <c r="C20" t="s">
        <v>20</v>
      </c>
      <c r="D20" t="s">
        <v>21</v>
      </c>
      <c r="E20" t="s">
        <v>40</v>
      </c>
      <c r="F20" t="s">
        <v>41</v>
      </c>
      <c r="G20" t="s">
        <v>301</v>
      </c>
      <c r="H20" t="s">
        <v>302</v>
      </c>
      <c r="I20" t="s">
        <v>26</v>
      </c>
      <c r="J20" t="s">
        <v>69</v>
      </c>
      <c r="K20" s="2">
        <v>3.95</v>
      </c>
      <c r="L20" s="1">
        <v>21</v>
      </c>
      <c r="M20" s="1">
        <f t="shared" si="0"/>
        <v>21</v>
      </c>
      <c r="N20" t="s">
        <v>304</v>
      </c>
      <c r="O20" t="s">
        <v>295</v>
      </c>
      <c r="P20" t="s">
        <v>124</v>
      </c>
      <c r="Q20" t="s">
        <v>124</v>
      </c>
      <c r="R20" t="s">
        <v>305</v>
      </c>
      <c r="S20" s="11"/>
      <c r="T20" s="11"/>
      <c r="U20" s="11"/>
      <c r="V20" s="11"/>
    </row>
    <row r="21" spans="1:23">
      <c r="A21" s="1">
        <v>18</v>
      </c>
      <c r="B21" t="s">
        <v>19</v>
      </c>
      <c r="C21" t="s">
        <v>20</v>
      </c>
      <c r="D21" t="s">
        <v>21</v>
      </c>
      <c r="E21" t="s">
        <v>40</v>
      </c>
      <c r="F21" t="s">
        <v>41</v>
      </c>
      <c r="G21" t="s">
        <v>317</v>
      </c>
      <c r="H21" t="s">
        <v>318</v>
      </c>
      <c r="I21" t="s">
        <v>36</v>
      </c>
      <c r="J21" t="s">
        <v>27</v>
      </c>
      <c r="K21" s="2">
        <v>3.83</v>
      </c>
      <c r="L21" s="1">
        <v>24</v>
      </c>
      <c r="M21" s="1">
        <f t="shared" si="0"/>
        <v>24</v>
      </c>
      <c r="N21" t="s">
        <v>320</v>
      </c>
      <c r="O21" t="s">
        <v>321</v>
      </c>
      <c r="P21" t="s">
        <v>130</v>
      </c>
      <c r="Q21" t="s">
        <v>130</v>
      </c>
      <c r="R21" t="s">
        <v>322</v>
      </c>
      <c r="S21" s="11"/>
      <c r="T21" s="11"/>
      <c r="U21" s="11"/>
      <c r="V21" s="11"/>
    </row>
    <row r="22" spans="1:23">
      <c r="A22" s="1">
        <v>19</v>
      </c>
      <c r="B22" t="s">
        <v>19</v>
      </c>
      <c r="C22" t="s">
        <v>20</v>
      </c>
      <c r="D22" t="s">
        <v>21</v>
      </c>
      <c r="E22" t="s">
        <v>40</v>
      </c>
      <c r="F22" t="s">
        <v>41</v>
      </c>
      <c r="G22" t="s">
        <v>332</v>
      </c>
      <c r="H22" t="s">
        <v>333</v>
      </c>
      <c r="I22" t="s">
        <v>36</v>
      </c>
      <c r="J22" t="s">
        <v>27</v>
      </c>
      <c r="K22" s="2">
        <v>3.94</v>
      </c>
      <c r="L22" s="1">
        <v>22</v>
      </c>
      <c r="M22" s="1">
        <f t="shared" si="0"/>
        <v>22</v>
      </c>
      <c r="N22" t="s">
        <v>335</v>
      </c>
      <c r="O22" t="s">
        <v>244</v>
      </c>
      <c r="P22" t="s">
        <v>136</v>
      </c>
      <c r="Q22" t="s">
        <v>136</v>
      </c>
      <c r="R22" t="s">
        <v>336</v>
      </c>
      <c r="S22" s="11"/>
      <c r="T22" s="11"/>
      <c r="U22" s="11"/>
      <c r="V22" s="11"/>
    </row>
    <row r="23" spans="1:23">
      <c r="A23" s="1">
        <v>20</v>
      </c>
      <c r="B23" t="s">
        <v>19</v>
      </c>
      <c r="C23" t="s">
        <v>20</v>
      </c>
      <c r="D23" t="s">
        <v>21</v>
      </c>
      <c r="E23" t="s">
        <v>40</v>
      </c>
      <c r="F23" t="s">
        <v>41</v>
      </c>
      <c r="G23" t="s">
        <v>347</v>
      </c>
      <c r="H23" t="s">
        <v>348</v>
      </c>
      <c r="I23" t="s">
        <v>26</v>
      </c>
      <c r="J23" t="s">
        <v>27</v>
      </c>
      <c r="K23" s="2">
        <v>4.01</v>
      </c>
      <c r="L23" s="1">
        <v>16</v>
      </c>
      <c r="M23" s="1">
        <f t="shared" si="0"/>
        <v>16</v>
      </c>
      <c r="N23" t="s">
        <v>349</v>
      </c>
      <c r="O23" t="s">
        <v>350</v>
      </c>
      <c r="P23" t="s">
        <v>142</v>
      </c>
      <c r="Q23" t="s">
        <v>142</v>
      </c>
      <c r="R23" t="s">
        <v>351</v>
      </c>
      <c r="S23" s="10" t="str">
        <f>VLOOKUP(G23,Sheet1!C:D,2,0)</f>
        <v>体测未达到80分</v>
      </c>
      <c r="T23" s="10"/>
      <c r="U23" s="10"/>
      <c r="V23" s="10"/>
    </row>
    <row r="24" spans="1:23">
      <c r="A24" s="1">
        <v>21</v>
      </c>
      <c r="B24" t="s">
        <v>19</v>
      </c>
      <c r="C24" t="s">
        <v>20</v>
      </c>
      <c r="D24" t="s">
        <v>21</v>
      </c>
      <c r="E24" t="s">
        <v>40</v>
      </c>
      <c r="F24" t="s">
        <v>41</v>
      </c>
      <c r="G24" t="s">
        <v>364</v>
      </c>
      <c r="H24" t="s">
        <v>365</v>
      </c>
      <c r="I24" t="s">
        <v>36</v>
      </c>
      <c r="J24" t="s">
        <v>27</v>
      </c>
      <c r="K24" s="2">
        <v>3.99</v>
      </c>
      <c r="L24" s="1">
        <v>17</v>
      </c>
      <c r="M24" s="1">
        <f t="shared" si="0"/>
        <v>17</v>
      </c>
      <c r="N24" t="s">
        <v>366</v>
      </c>
      <c r="O24" t="s">
        <v>367</v>
      </c>
      <c r="P24" t="s">
        <v>76</v>
      </c>
      <c r="Q24" t="s">
        <v>76</v>
      </c>
      <c r="R24" t="s">
        <v>368</v>
      </c>
      <c r="S24" s="10" t="str">
        <f>VLOOKUP(G24,Sheet1!C:D,2,0)</f>
        <v>体测未达到80分</v>
      </c>
      <c r="T24" s="10"/>
      <c r="U24" s="10"/>
      <c r="V24" s="10"/>
    </row>
    <row r="25" spans="1:23">
      <c r="A25" s="1">
        <v>22</v>
      </c>
      <c r="B25" t="s">
        <v>19</v>
      </c>
      <c r="C25" t="s">
        <v>20</v>
      </c>
      <c r="D25" t="s">
        <v>21</v>
      </c>
      <c r="E25" t="s">
        <v>40</v>
      </c>
      <c r="F25" t="s">
        <v>41</v>
      </c>
      <c r="G25" t="s">
        <v>379</v>
      </c>
      <c r="H25" t="s">
        <v>380</v>
      </c>
      <c r="I25" t="s">
        <v>36</v>
      </c>
      <c r="J25" t="s">
        <v>69</v>
      </c>
      <c r="K25" s="2">
        <v>4.0999999999999996</v>
      </c>
      <c r="L25" s="1">
        <v>14</v>
      </c>
      <c r="M25" s="1">
        <f t="shared" si="0"/>
        <v>14</v>
      </c>
      <c r="N25" t="s">
        <v>381</v>
      </c>
      <c r="O25" t="s">
        <v>382</v>
      </c>
      <c r="P25" t="s">
        <v>152</v>
      </c>
      <c r="Q25" t="s">
        <v>152</v>
      </c>
      <c r="R25" t="s">
        <v>383</v>
      </c>
      <c r="S25" s="10" t="str">
        <f>VLOOKUP(G25,Sheet1!C:D,2,0)</f>
        <v>体测未达到80分</v>
      </c>
      <c r="T25" s="10"/>
      <c r="U25" s="10"/>
      <c r="V25" s="10"/>
    </row>
    <row r="26" spans="1:23">
      <c r="A26" s="1">
        <v>23</v>
      </c>
      <c r="B26" t="s">
        <v>19</v>
      </c>
      <c r="C26" t="s">
        <v>20</v>
      </c>
      <c r="D26" t="s">
        <v>21</v>
      </c>
      <c r="E26" t="s">
        <v>40</v>
      </c>
      <c r="F26" t="s">
        <v>41</v>
      </c>
      <c r="G26" t="s">
        <v>395</v>
      </c>
      <c r="H26" t="s">
        <v>396</v>
      </c>
      <c r="I26" t="s">
        <v>36</v>
      </c>
      <c r="J26" t="s">
        <v>27</v>
      </c>
      <c r="K26" s="2">
        <v>3.98</v>
      </c>
      <c r="L26" s="1">
        <v>18</v>
      </c>
      <c r="M26" s="1">
        <f t="shared" si="0"/>
        <v>18</v>
      </c>
      <c r="N26" t="s">
        <v>397</v>
      </c>
      <c r="O26" t="s">
        <v>398</v>
      </c>
      <c r="P26" t="s">
        <v>158</v>
      </c>
      <c r="Q26" t="s">
        <v>158</v>
      </c>
      <c r="R26" t="s">
        <v>399</v>
      </c>
      <c r="S26" s="10" t="str">
        <f>VLOOKUP(G26,Sheet1!C:D,2,0)</f>
        <v>体测未达到80分</v>
      </c>
      <c r="T26" s="10"/>
      <c r="U26" s="10"/>
      <c r="V26" s="10"/>
    </row>
    <row r="27" spans="1:23">
      <c r="A27" s="1">
        <v>24</v>
      </c>
      <c r="B27" t="s">
        <v>19</v>
      </c>
      <c r="C27" t="s">
        <v>20</v>
      </c>
      <c r="D27" t="s">
        <v>21</v>
      </c>
      <c r="E27" t="s">
        <v>40</v>
      </c>
      <c r="F27" t="s">
        <v>41</v>
      </c>
      <c r="G27" t="s">
        <v>413</v>
      </c>
      <c r="H27" t="s">
        <v>414</v>
      </c>
      <c r="I27" t="s">
        <v>36</v>
      </c>
      <c r="J27" t="s">
        <v>27</v>
      </c>
      <c r="K27" s="2">
        <v>3.77</v>
      </c>
      <c r="L27" s="1">
        <v>25</v>
      </c>
      <c r="M27" s="1">
        <f t="shared" si="0"/>
        <v>25</v>
      </c>
      <c r="N27" t="s">
        <v>415</v>
      </c>
      <c r="O27" t="s">
        <v>402</v>
      </c>
      <c r="P27" t="s">
        <v>164</v>
      </c>
      <c r="Q27" t="s">
        <v>164</v>
      </c>
      <c r="R27" t="s">
        <v>416</v>
      </c>
      <c r="S27" s="10" t="str">
        <f>VLOOKUP(G27,Sheet1!C:D,2,0)</f>
        <v>有缓考</v>
      </c>
      <c r="T27" s="10"/>
      <c r="U27" s="10"/>
      <c r="V27" s="10"/>
    </row>
    <row r="28" spans="1:23">
      <c r="A28" s="1">
        <v>25</v>
      </c>
      <c r="B28" t="s">
        <v>19</v>
      </c>
      <c r="C28" t="s">
        <v>20</v>
      </c>
      <c r="D28" t="s">
        <v>21</v>
      </c>
      <c r="E28" t="s">
        <v>40</v>
      </c>
      <c r="F28" t="s">
        <v>41</v>
      </c>
      <c r="G28" t="s">
        <v>421</v>
      </c>
      <c r="H28" t="s">
        <v>422</v>
      </c>
      <c r="I28" t="s">
        <v>36</v>
      </c>
      <c r="J28" t="s">
        <v>69</v>
      </c>
      <c r="K28" s="2">
        <v>3.86</v>
      </c>
      <c r="L28" s="1">
        <v>23</v>
      </c>
      <c r="M28" s="1">
        <f t="shared" si="0"/>
        <v>23</v>
      </c>
      <c r="N28" t="s">
        <v>423</v>
      </c>
      <c r="O28" t="s">
        <v>424</v>
      </c>
      <c r="P28" t="s">
        <v>170</v>
      </c>
      <c r="Q28" t="s">
        <v>170</v>
      </c>
      <c r="R28" t="s">
        <v>425</v>
      </c>
      <c r="S28" s="10" t="str">
        <f>VLOOKUP(G28,Sheet1!C:D,2,0)</f>
        <v>有缓考，体测未达到80分</v>
      </c>
      <c r="T28" s="10"/>
      <c r="U28" s="10"/>
      <c r="V28" s="10"/>
    </row>
    <row r="29" spans="1:23">
      <c r="A29" s="1">
        <v>26</v>
      </c>
      <c r="B29" t="s">
        <v>19</v>
      </c>
      <c r="C29" t="s">
        <v>20</v>
      </c>
      <c r="D29" t="s">
        <v>21</v>
      </c>
      <c r="E29" t="s">
        <v>40</v>
      </c>
      <c r="F29" t="s">
        <v>41</v>
      </c>
      <c r="G29" t="s">
        <v>437</v>
      </c>
      <c r="H29" t="s">
        <v>438</v>
      </c>
      <c r="I29" t="s">
        <v>26</v>
      </c>
      <c r="J29" t="s">
        <v>27</v>
      </c>
      <c r="K29" s="2">
        <v>3.77</v>
      </c>
      <c r="L29" s="1">
        <v>25</v>
      </c>
      <c r="M29" s="1">
        <f t="shared" si="0"/>
        <v>25</v>
      </c>
      <c r="N29" t="s">
        <v>439</v>
      </c>
      <c r="O29" t="s">
        <v>440</v>
      </c>
      <c r="P29" t="s">
        <v>174</v>
      </c>
      <c r="Q29" t="s">
        <v>174</v>
      </c>
      <c r="R29" t="s">
        <v>441</v>
      </c>
      <c r="S29" s="10" t="str">
        <f>VLOOKUP(G29,Sheet1!C:D,2,0)</f>
        <v>有缓考</v>
      </c>
      <c r="T29" s="10"/>
      <c r="U29" s="10"/>
      <c r="V29" s="10"/>
    </row>
    <row r="30" spans="1:23">
      <c r="A30" s="1">
        <v>27</v>
      </c>
      <c r="B30" t="s">
        <v>19</v>
      </c>
      <c r="C30" t="s">
        <v>20</v>
      </c>
      <c r="D30" t="s">
        <v>21</v>
      </c>
      <c r="E30" t="s">
        <v>40</v>
      </c>
      <c r="F30" t="s">
        <v>41</v>
      </c>
      <c r="G30" t="s">
        <v>451</v>
      </c>
      <c r="H30" t="s">
        <v>452</v>
      </c>
      <c r="I30" t="s">
        <v>26</v>
      </c>
      <c r="J30" t="s">
        <v>27</v>
      </c>
      <c r="K30" s="2">
        <v>3.16</v>
      </c>
      <c r="L30" s="1">
        <v>28</v>
      </c>
      <c r="M30" s="1">
        <f t="shared" si="0"/>
        <v>28</v>
      </c>
      <c r="N30" t="s">
        <v>454</v>
      </c>
      <c r="O30" t="s">
        <v>221</v>
      </c>
      <c r="P30" t="s">
        <v>180</v>
      </c>
      <c r="Q30" t="s">
        <v>180</v>
      </c>
      <c r="R30" t="s">
        <v>455</v>
      </c>
      <c r="S30" s="10" t="str">
        <f>VLOOKUP(G30,Sheet1!C:D,2,0)</f>
        <v>有不及格，体测未达到80分</v>
      </c>
      <c r="T30" s="10"/>
      <c r="U30" s="10"/>
      <c r="V30" s="10"/>
    </row>
    <row r="31" spans="1:23">
      <c r="A31" s="1">
        <v>28</v>
      </c>
      <c r="B31" t="s">
        <v>19</v>
      </c>
      <c r="C31" t="s">
        <v>20</v>
      </c>
      <c r="D31" t="s">
        <v>21</v>
      </c>
      <c r="E31" t="s">
        <v>40</v>
      </c>
      <c r="F31" t="s">
        <v>41</v>
      </c>
      <c r="G31" t="s">
        <v>466</v>
      </c>
      <c r="H31" t="s">
        <v>467</v>
      </c>
      <c r="I31" t="s">
        <v>36</v>
      </c>
      <c r="J31" t="s">
        <v>69</v>
      </c>
      <c r="K31" s="2">
        <v>3.3</v>
      </c>
      <c r="L31" s="1">
        <v>27</v>
      </c>
      <c r="M31" s="1">
        <f t="shared" si="0"/>
        <v>27</v>
      </c>
      <c r="N31" t="s">
        <v>468</v>
      </c>
      <c r="O31" t="s">
        <v>469</v>
      </c>
      <c r="P31" t="s">
        <v>186</v>
      </c>
      <c r="Q31" t="s">
        <v>186</v>
      </c>
      <c r="R31" t="s">
        <v>470</v>
      </c>
      <c r="S31" s="10" t="str">
        <f>VLOOKUP(G31,Sheet1!C:D,2,0)</f>
        <v>有不及格，体测未达到80分</v>
      </c>
      <c r="T31" s="10"/>
      <c r="U31" s="10"/>
      <c r="V31" s="10"/>
    </row>
    <row r="32" spans="1:23">
      <c r="A32" s="1">
        <v>29</v>
      </c>
      <c r="B32" t="s">
        <v>19</v>
      </c>
      <c r="C32" t="s">
        <v>20</v>
      </c>
      <c r="D32" t="s">
        <v>21</v>
      </c>
      <c r="E32" t="s">
        <v>40</v>
      </c>
      <c r="F32" t="s">
        <v>41</v>
      </c>
      <c r="G32" t="s">
        <v>481</v>
      </c>
      <c r="H32" t="s">
        <v>482</v>
      </c>
      <c r="I32" t="s">
        <v>26</v>
      </c>
      <c r="J32" t="s">
        <v>27</v>
      </c>
      <c r="K32" s="2">
        <v>2.99</v>
      </c>
      <c r="L32" s="1">
        <v>29</v>
      </c>
      <c r="M32" s="1">
        <f t="shared" si="0"/>
        <v>29</v>
      </c>
      <c r="N32" t="s">
        <v>484</v>
      </c>
      <c r="O32" t="s">
        <v>485</v>
      </c>
      <c r="P32" t="s">
        <v>190</v>
      </c>
      <c r="Q32" t="s">
        <v>190</v>
      </c>
      <c r="R32" t="s">
        <v>486</v>
      </c>
      <c r="S32" s="10" t="str">
        <f>VLOOKUP(G32,Sheet1!C:D,2,0)</f>
        <v>有不及格，体测未达到80分</v>
      </c>
      <c r="T32" s="10"/>
      <c r="U32" s="10"/>
      <c r="V32" s="10"/>
    </row>
  </sheetData>
  <mergeCells count="32">
    <mergeCell ref="S4:V4"/>
    <mergeCell ref="S3:V3"/>
    <mergeCell ref="S14:V14"/>
    <mergeCell ref="S15:V15"/>
    <mergeCell ref="A1:W1"/>
    <mergeCell ref="A2:W2"/>
    <mergeCell ref="S5:V5"/>
    <mergeCell ref="S6:V6"/>
    <mergeCell ref="S7:V7"/>
    <mergeCell ref="S8:V8"/>
    <mergeCell ref="S9:V9"/>
    <mergeCell ref="S16:V16"/>
    <mergeCell ref="S10:V10"/>
    <mergeCell ref="S11:V11"/>
    <mergeCell ref="S12:V12"/>
    <mergeCell ref="S13:V13"/>
    <mergeCell ref="S17:V17"/>
    <mergeCell ref="S18:V18"/>
    <mergeCell ref="S19:V19"/>
    <mergeCell ref="S20:V20"/>
    <mergeCell ref="S21:V21"/>
    <mergeCell ref="S22:V22"/>
    <mergeCell ref="S23:V23"/>
    <mergeCell ref="S24:V24"/>
    <mergeCell ref="S25:V25"/>
    <mergeCell ref="S26:V26"/>
    <mergeCell ref="S32:V32"/>
    <mergeCell ref="S27:V27"/>
    <mergeCell ref="S28:V28"/>
    <mergeCell ref="S29:V29"/>
    <mergeCell ref="S30:V30"/>
    <mergeCell ref="S31:V3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5"/>
  <sheetViews>
    <sheetView workbookViewId="0">
      <selection activeCell="H7" sqref="H7"/>
    </sheetView>
  </sheetViews>
  <sheetFormatPr defaultRowHeight="14.25"/>
  <cols>
    <col min="1" max="1" width="17.75" customWidth="1"/>
    <col min="2" max="2" width="25.5" customWidth="1"/>
    <col min="3" max="3" width="18.5" customWidth="1"/>
    <col min="4" max="4" width="25.5" customWidth="1"/>
  </cols>
  <sheetData>
    <row r="1" spans="1:4" ht="16.5">
      <c r="A1" s="5" t="s">
        <v>49</v>
      </c>
      <c r="B1" s="7"/>
      <c r="C1" t="s">
        <v>42</v>
      </c>
      <c r="D1" s="7"/>
    </row>
    <row r="2" spans="1:4" ht="16.5">
      <c r="A2" s="5" t="s">
        <v>67</v>
      </c>
      <c r="B2" s="7"/>
      <c r="C2" t="s">
        <v>60</v>
      </c>
      <c r="D2" s="7" t="s">
        <v>973</v>
      </c>
    </row>
    <row r="3" spans="1:4" ht="16.5">
      <c r="A3" s="5" t="s">
        <v>86</v>
      </c>
      <c r="B3" s="7"/>
      <c r="C3" t="s">
        <v>79</v>
      </c>
      <c r="D3" s="7"/>
    </row>
    <row r="4" spans="1:4" ht="16.5">
      <c r="A4" s="5" t="s">
        <v>102</v>
      </c>
      <c r="B4" s="7"/>
      <c r="C4" t="s">
        <v>96</v>
      </c>
      <c r="D4" s="7" t="s">
        <v>974</v>
      </c>
    </row>
    <row r="5" spans="1:4" ht="16.5">
      <c r="A5" s="5" t="s">
        <v>119</v>
      </c>
      <c r="B5" s="7"/>
      <c r="C5" t="s">
        <v>114</v>
      </c>
      <c r="D5" s="7"/>
    </row>
    <row r="6" spans="1:4" ht="16.5">
      <c r="A6" s="5" t="s">
        <v>137</v>
      </c>
      <c r="B6" s="7"/>
      <c r="C6" t="s">
        <v>131</v>
      </c>
      <c r="D6" s="7" t="s">
        <v>973</v>
      </c>
    </row>
    <row r="7" spans="1:4" ht="16.5">
      <c r="A7" s="5" t="s">
        <v>153</v>
      </c>
      <c r="B7" s="7" t="s">
        <v>968</v>
      </c>
      <c r="C7" t="s">
        <v>148</v>
      </c>
      <c r="D7" s="7"/>
    </row>
    <row r="8" spans="1:4" ht="16.5">
      <c r="A8" s="5" t="s">
        <v>171</v>
      </c>
      <c r="B8" s="7" t="s">
        <v>969</v>
      </c>
      <c r="C8" t="s">
        <v>165</v>
      </c>
      <c r="D8" s="7"/>
    </row>
    <row r="9" spans="1:4" ht="16.5">
      <c r="A9" s="5" t="s">
        <v>187</v>
      </c>
      <c r="B9" s="7"/>
      <c r="C9" t="s">
        <v>181</v>
      </c>
      <c r="D9" s="7" t="s">
        <v>975</v>
      </c>
    </row>
    <row r="10" spans="1:4" ht="16.5">
      <c r="A10" s="5" t="s">
        <v>73</v>
      </c>
      <c r="B10" s="7" t="s">
        <v>969</v>
      </c>
      <c r="C10" t="s">
        <v>197</v>
      </c>
      <c r="D10" s="7" t="s">
        <v>975</v>
      </c>
    </row>
    <row r="11" spans="1:4" ht="16.5">
      <c r="A11" s="5" t="s">
        <v>202</v>
      </c>
      <c r="B11" s="7"/>
      <c r="C11" t="s">
        <v>213</v>
      </c>
      <c r="D11" s="7"/>
    </row>
    <row r="12" spans="1:4" ht="16.5">
      <c r="A12" s="5" t="s">
        <v>219</v>
      </c>
      <c r="B12" s="7"/>
      <c r="C12" t="s">
        <v>228</v>
      </c>
      <c r="D12" s="7"/>
    </row>
    <row r="13" spans="1:4" ht="16.5">
      <c r="A13" s="5" t="s">
        <v>232</v>
      </c>
      <c r="B13" s="7"/>
      <c r="C13" t="s">
        <v>242</v>
      </c>
      <c r="D13" s="7"/>
    </row>
    <row r="14" spans="1:4" ht="16.5">
      <c r="A14" s="5" t="s">
        <v>247</v>
      </c>
      <c r="B14" s="7"/>
      <c r="C14" t="s">
        <v>256</v>
      </c>
      <c r="D14" s="7" t="s">
        <v>975</v>
      </c>
    </row>
    <row r="15" spans="1:4" ht="16.5">
      <c r="A15" s="5" t="s">
        <v>260</v>
      </c>
      <c r="B15" s="7" t="s">
        <v>969</v>
      </c>
      <c r="C15" t="s">
        <v>271</v>
      </c>
      <c r="D15" s="7"/>
    </row>
    <row r="16" spans="1:4" ht="16.5">
      <c r="A16" s="5" t="s">
        <v>275</v>
      </c>
      <c r="B16" s="7"/>
      <c r="C16" t="s">
        <v>287</v>
      </c>
      <c r="D16" s="7"/>
    </row>
    <row r="17" spans="1:4" ht="16.5">
      <c r="A17" s="5" t="s">
        <v>291</v>
      </c>
      <c r="B17" s="7" t="s">
        <v>968</v>
      </c>
      <c r="C17" t="s">
        <v>301</v>
      </c>
      <c r="D17" s="7"/>
    </row>
    <row r="18" spans="1:4" ht="16.5">
      <c r="A18" s="5" t="s">
        <v>306</v>
      </c>
      <c r="B18" s="7"/>
      <c r="C18" t="s">
        <v>317</v>
      </c>
      <c r="D18" s="7"/>
    </row>
    <row r="19" spans="1:4" ht="16.5">
      <c r="A19" s="5" t="s">
        <v>323</v>
      </c>
      <c r="B19" s="7"/>
      <c r="C19" t="s">
        <v>332</v>
      </c>
      <c r="D19" s="7"/>
    </row>
    <row r="20" spans="1:4" ht="16.5">
      <c r="A20" s="5" t="s">
        <v>91</v>
      </c>
      <c r="B20" s="7"/>
      <c r="C20" t="s">
        <v>347</v>
      </c>
      <c r="D20" s="7" t="s">
        <v>975</v>
      </c>
    </row>
    <row r="21" spans="1:4" ht="16.5">
      <c r="A21" s="5" t="s">
        <v>337</v>
      </c>
      <c r="B21" s="7"/>
      <c r="C21" t="s">
        <v>364</v>
      </c>
      <c r="D21" s="7" t="s">
        <v>975</v>
      </c>
    </row>
    <row r="22" spans="1:4" ht="16.5">
      <c r="A22" s="5" t="s">
        <v>353</v>
      </c>
      <c r="B22" s="7" t="s">
        <v>969</v>
      </c>
      <c r="C22" t="s">
        <v>379</v>
      </c>
      <c r="D22" s="7" t="s">
        <v>975</v>
      </c>
    </row>
    <row r="23" spans="1:4" ht="16.5">
      <c r="A23" s="5" t="s">
        <v>109</v>
      </c>
      <c r="B23" s="7"/>
      <c r="C23" t="s">
        <v>395</v>
      </c>
      <c r="D23" s="7" t="s">
        <v>975</v>
      </c>
    </row>
    <row r="24" spans="1:4" ht="16.5">
      <c r="A24" s="5" t="s">
        <v>369</v>
      </c>
      <c r="B24" s="7" t="s">
        <v>969</v>
      </c>
      <c r="C24" t="s">
        <v>413</v>
      </c>
      <c r="D24" s="7" t="s">
        <v>973</v>
      </c>
    </row>
    <row r="25" spans="1:4" ht="16.5">
      <c r="A25" s="5" t="s">
        <v>384</v>
      </c>
      <c r="B25" s="7" t="s">
        <v>968</v>
      </c>
      <c r="C25" t="s">
        <v>421</v>
      </c>
      <c r="D25" s="7" t="s">
        <v>976</v>
      </c>
    </row>
    <row r="26" spans="1:4" ht="16.5">
      <c r="A26" s="5" t="s">
        <v>400</v>
      </c>
      <c r="B26" s="7" t="s">
        <v>968</v>
      </c>
      <c r="C26" t="s">
        <v>437</v>
      </c>
      <c r="D26" s="7" t="s">
        <v>973</v>
      </c>
    </row>
    <row r="27" spans="1:4" ht="16.5">
      <c r="A27" s="5" t="s">
        <v>417</v>
      </c>
      <c r="B27" s="7"/>
      <c r="C27" t="s">
        <v>451</v>
      </c>
      <c r="D27" s="7" t="s">
        <v>977</v>
      </c>
    </row>
    <row r="28" spans="1:4" ht="16.5">
      <c r="A28" s="5" t="s">
        <v>426</v>
      </c>
      <c r="B28" s="7" t="s">
        <v>969</v>
      </c>
      <c r="C28" t="s">
        <v>466</v>
      </c>
      <c r="D28" s="7" t="s">
        <v>977</v>
      </c>
    </row>
    <row r="29" spans="1:4" ht="16.5">
      <c r="A29" s="5" t="s">
        <v>442</v>
      </c>
      <c r="B29" s="7" t="s">
        <v>967</v>
      </c>
      <c r="C29" t="s">
        <v>481</v>
      </c>
      <c r="D29" s="7" t="s">
        <v>977</v>
      </c>
    </row>
    <row r="30" spans="1:4" ht="16.5">
      <c r="A30" s="5" t="s">
        <v>125</v>
      </c>
      <c r="B30" s="7" t="s">
        <v>969</v>
      </c>
    </row>
    <row r="31" spans="1:4" ht="16.5">
      <c r="A31" s="5" t="s">
        <v>457</v>
      </c>
      <c r="B31" s="7"/>
    </row>
    <row r="32" spans="1:4" ht="16.5">
      <c r="A32" s="5" t="s">
        <v>471</v>
      </c>
      <c r="B32" s="7" t="s">
        <v>969</v>
      </c>
    </row>
    <row r="33" spans="1:2" ht="16.5">
      <c r="A33" s="5" t="s">
        <v>487</v>
      </c>
      <c r="B33" s="7"/>
    </row>
    <row r="34" spans="1:2" ht="16.5">
      <c r="A34" s="5" t="s">
        <v>496</v>
      </c>
      <c r="B34" s="7" t="s">
        <v>969</v>
      </c>
    </row>
    <row r="35" spans="1:2" ht="16.5">
      <c r="A35" s="5" t="s">
        <v>143</v>
      </c>
      <c r="B35" s="7" t="s">
        <v>969</v>
      </c>
    </row>
    <row r="36" spans="1:2" ht="16.5">
      <c r="A36" s="5" t="s">
        <v>507</v>
      </c>
      <c r="B36" s="7" t="s">
        <v>969</v>
      </c>
    </row>
    <row r="37" spans="1:2" ht="16.5">
      <c r="A37" s="5" t="s">
        <v>517</v>
      </c>
      <c r="B37" s="7" t="s">
        <v>968</v>
      </c>
    </row>
    <row r="38" spans="1:2" ht="16.5">
      <c r="A38" s="5" t="s">
        <v>531</v>
      </c>
      <c r="B38" s="7" t="s">
        <v>970</v>
      </c>
    </row>
    <row r="39" spans="1:2" ht="16.5">
      <c r="A39" s="5" t="s">
        <v>159</v>
      </c>
      <c r="B39" s="7" t="s">
        <v>969</v>
      </c>
    </row>
    <row r="40" spans="1:2" ht="16.5">
      <c r="A40" s="5" t="s">
        <v>545</v>
      </c>
      <c r="B40" s="7" t="s">
        <v>969</v>
      </c>
    </row>
    <row r="41" spans="1:2" ht="16.5">
      <c r="A41" s="5" t="s">
        <v>555</v>
      </c>
      <c r="B41" s="7" t="s">
        <v>969</v>
      </c>
    </row>
    <row r="42" spans="1:2" ht="16.5">
      <c r="A42" s="5" t="s">
        <v>175</v>
      </c>
      <c r="B42" s="7" t="s">
        <v>969</v>
      </c>
    </row>
    <row r="43" spans="1:2" ht="16.5">
      <c r="A43" s="5" t="s">
        <v>566</v>
      </c>
      <c r="B43" s="7"/>
    </row>
    <row r="44" spans="1:2" ht="16.5">
      <c r="A44" s="5" t="s">
        <v>191</v>
      </c>
      <c r="B44" s="7"/>
    </row>
    <row r="45" spans="1:2" ht="16.5">
      <c r="A45" s="5" t="s">
        <v>207</v>
      </c>
      <c r="B45" s="7" t="s">
        <v>969</v>
      </c>
    </row>
    <row r="46" spans="1:2" ht="16.5">
      <c r="A46" s="5" t="s">
        <v>576</v>
      </c>
      <c r="B46" s="7" t="s">
        <v>969</v>
      </c>
    </row>
    <row r="47" spans="1:2" ht="16.5">
      <c r="A47" s="5" t="s">
        <v>223</v>
      </c>
      <c r="B47" s="7"/>
    </row>
    <row r="48" spans="1:2" ht="16.5">
      <c r="A48" s="5" t="s">
        <v>586</v>
      </c>
      <c r="B48" s="7" t="s">
        <v>969</v>
      </c>
    </row>
    <row r="49" spans="1:2" ht="16.5">
      <c r="A49" s="5" t="s">
        <v>597</v>
      </c>
      <c r="B49" s="7"/>
    </row>
    <row r="50" spans="1:2" ht="16.5">
      <c r="A50" s="5" t="s">
        <v>236</v>
      </c>
      <c r="B50" s="7" t="s">
        <v>969</v>
      </c>
    </row>
    <row r="51" spans="1:2" ht="16.5">
      <c r="A51" s="5" t="s">
        <v>251</v>
      </c>
      <c r="B51" s="7" t="s">
        <v>969</v>
      </c>
    </row>
    <row r="52" spans="1:2" ht="16.5">
      <c r="A52" s="5" t="s">
        <v>265</v>
      </c>
      <c r="B52" s="7" t="s">
        <v>969</v>
      </c>
    </row>
    <row r="53" spans="1:2" ht="16.5">
      <c r="A53" s="5" t="s">
        <v>608</v>
      </c>
      <c r="B53" s="7"/>
    </row>
    <row r="54" spans="1:2" ht="16.5">
      <c r="A54" s="5" t="s">
        <v>616</v>
      </c>
      <c r="B54" s="7"/>
    </row>
    <row r="55" spans="1:2" ht="16.5">
      <c r="A55" s="5" t="s">
        <v>281</v>
      </c>
      <c r="B55" s="7" t="s">
        <v>969</v>
      </c>
    </row>
    <row r="56" spans="1:2" ht="16.5">
      <c r="A56" s="5" t="s">
        <v>625</v>
      </c>
      <c r="B56" s="7" t="s">
        <v>967</v>
      </c>
    </row>
    <row r="57" spans="1:2" ht="16.5">
      <c r="A57" s="5" t="s">
        <v>635</v>
      </c>
      <c r="B57" s="7" t="s">
        <v>970</v>
      </c>
    </row>
    <row r="58" spans="1:2" ht="16.5">
      <c r="A58" s="5" t="s">
        <v>296</v>
      </c>
      <c r="B58" s="7" t="s">
        <v>969</v>
      </c>
    </row>
    <row r="59" spans="1:2" ht="16.5">
      <c r="A59" s="5" t="s">
        <v>311</v>
      </c>
      <c r="B59" s="7"/>
    </row>
    <row r="60" spans="1:2" ht="16.5">
      <c r="A60" s="5" t="s">
        <v>327</v>
      </c>
      <c r="B60" s="7" t="s">
        <v>969</v>
      </c>
    </row>
    <row r="61" spans="1:2" ht="16.5">
      <c r="A61" s="5" t="s">
        <v>645</v>
      </c>
      <c r="B61" s="7" t="s">
        <v>969</v>
      </c>
    </row>
    <row r="62" spans="1:2" ht="16.5">
      <c r="A62" s="5" t="s">
        <v>342</v>
      </c>
      <c r="B62" s="7"/>
    </row>
    <row r="63" spans="1:2" ht="16.5">
      <c r="A63" s="5" t="s">
        <v>655</v>
      </c>
      <c r="B63" s="7" t="s">
        <v>969</v>
      </c>
    </row>
    <row r="64" spans="1:2" ht="16.5">
      <c r="A64" s="5" t="s">
        <v>665</v>
      </c>
      <c r="B64" s="7" t="s">
        <v>969</v>
      </c>
    </row>
    <row r="65" spans="1:2" ht="16.5">
      <c r="A65" s="5" t="s">
        <v>358</v>
      </c>
      <c r="B65" s="7" t="s">
        <v>969</v>
      </c>
    </row>
    <row r="66" spans="1:2" ht="16.5">
      <c r="A66" s="5" t="s">
        <v>527</v>
      </c>
      <c r="B66" s="7"/>
    </row>
    <row r="67" spans="1:2" ht="16.5">
      <c r="A67" s="5" t="s">
        <v>674</v>
      </c>
      <c r="B67" s="7" t="s">
        <v>967</v>
      </c>
    </row>
    <row r="68" spans="1:2" ht="16.5">
      <c r="A68" s="5" t="s">
        <v>684</v>
      </c>
      <c r="B68" s="7"/>
    </row>
    <row r="69" spans="1:2" ht="16.5">
      <c r="A69" s="5" t="s">
        <v>695</v>
      </c>
      <c r="B69" s="7" t="s">
        <v>970</v>
      </c>
    </row>
    <row r="70" spans="1:2" ht="16.5">
      <c r="A70" s="5" t="s">
        <v>374</v>
      </c>
      <c r="B70" s="7" t="s">
        <v>970</v>
      </c>
    </row>
    <row r="71" spans="1:2" ht="16.5">
      <c r="A71" s="5" t="s">
        <v>390</v>
      </c>
      <c r="B71" s="7"/>
    </row>
    <row r="72" spans="1:2" ht="16.5">
      <c r="A72" s="5" t="s">
        <v>704</v>
      </c>
      <c r="B72" s="7" t="s">
        <v>968</v>
      </c>
    </row>
    <row r="73" spans="1:2" ht="16.5">
      <c r="A73" s="5" t="s">
        <v>410</v>
      </c>
      <c r="B73" s="7" t="s">
        <v>970</v>
      </c>
    </row>
    <row r="74" spans="1:2" ht="16.5">
      <c r="A74" s="5" t="s">
        <v>405</v>
      </c>
      <c r="B74" s="7" t="s">
        <v>969</v>
      </c>
    </row>
    <row r="75" spans="1:2" ht="16.5">
      <c r="A75" s="5" t="s">
        <v>708</v>
      </c>
      <c r="B75" s="7" t="s">
        <v>967</v>
      </c>
    </row>
    <row r="76" spans="1:2" ht="16.5">
      <c r="A76" s="5" t="s">
        <v>713</v>
      </c>
      <c r="B76" s="7"/>
    </row>
    <row r="77" spans="1:2" ht="16.5">
      <c r="A77" s="5" t="s">
        <v>717</v>
      </c>
      <c r="B77" s="7" t="s">
        <v>971</v>
      </c>
    </row>
    <row r="78" spans="1:2" ht="16.5">
      <c r="A78" s="5" t="s">
        <v>722</v>
      </c>
      <c r="B78" s="7" t="s">
        <v>969</v>
      </c>
    </row>
    <row r="79" spans="1:2" ht="16.5">
      <c r="A79" s="5" t="s">
        <v>431</v>
      </c>
      <c r="B79" s="7"/>
    </row>
    <row r="80" spans="1:2" ht="16.5">
      <c r="A80" s="5" t="s">
        <v>726</v>
      </c>
      <c r="B80" s="7" t="s">
        <v>970</v>
      </c>
    </row>
    <row r="81" spans="1:2" ht="16.5">
      <c r="A81" s="5" t="s">
        <v>446</v>
      </c>
      <c r="B81" s="7"/>
    </row>
    <row r="82" spans="1:2" ht="16.5">
      <c r="A82" s="5" t="s">
        <v>731</v>
      </c>
      <c r="B82" s="7"/>
    </row>
    <row r="83" spans="1:2" ht="16.5">
      <c r="A83" s="5" t="s">
        <v>735</v>
      </c>
      <c r="B83" s="7" t="s">
        <v>969</v>
      </c>
    </row>
    <row r="84" spans="1:2" ht="16.5">
      <c r="A84" s="5" t="s">
        <v>740</v>
      </c>
      <c r="B84" s="7" t="s">
        <v>969</v>
      </c>
    </row>
    <row r="85" spans="1:2" ht="16.5">
      <c r="A85" s="5" t="s">
        <v>745</v>
      </c>
      <c r="B85" s="7" t="s">
        <v>969</v>
      </c>
    </row>
    <row r="86" spans="1:2" ht="16.5">
      <c r="A86" s="5" t="s">
        <v>749</v>
      </c>
      <c r="B86" s="7" t="s">
        <v>969</v>
      </c>
    </row>
    <row r="87" spans="1:2" ht="16.5">
      <c r="A87" s="5" t="s">
        <v>753</v>
      </c>
      <c r="B87" s="7" t="s">
        <v>971</v>
      </c>
    </row>
    <row r="88" spans="1:2" ht="16.5">
      <c r="A88" s="5" t="s">
        <v>461</v>
      </c>
      <c r="B88" s="7" t="s">
        <v>969</v>
      </c>
    </row>
    <row r="89" spans="1:2" ht="16.5">
      <c r="A89" s="5" t="s">
        <v>476</v>
      </c>
      <c r="B89" s="7" t="s">
        <v>970</v>
      </c>
    </row>
    <row r="90" spans="1:2" ht="16.5">
      <c r="A90" s="5" t="s">
        <v>491</v>
      </c>
      <c r="B90" s="7" t="s">
        <v>969</v>
      </c>
    </row>
    <row r="91" spans="1:2" ht="16.5">
      <c r="A91" s="5" t="s">
        <v>757</v>
      </c>
      <c r="B91" s="7" t="s">
        <v>967</v>
      </c>
    </row>
    <row r="92" spans="1:2" ht="16.5">
      <c r="A92" s="5" t="s">
        <v>762</v>
      </c>
      <c r="B92" s="7" t="s">
        <v>969</v>
      </c>
    </row>
    <row r="93" spans="1:2" ht="16.5">
      <c r="A93" s="5" t="s">
        <v>767</v>
      </c>
      <c r="B93" s="7" t="s">
        <v>969</v>
      </c>
    </row>
    <row r="94" spans="1:2" ht="16.5">
      <c r="A94" s="5" t="s">
        <v>501</v>
      </c>
      <c r="B94" s="7" t="s">
        <v>969</v>
      </c>
    </row>
    <row r="95" spans="1:2" ht="16.5">
      <c r="A95" s="5" t="s">
        <v>512</v>
      </c>
      <c r="B95" s="7" t="s">
        <v>969</v>
      </c>
    </row>
    <row r="96" spans="1:2" ht="16.5">
      <c r="A96" s="5" t="s">
        <v>772</v>
      </c>
      <c r="B96" s="7"/>
    </row>
    <row r="97" spans="1:2" ht="16.5">
      <c r="A97" s="5" t="s">
        <v>521</v>
      </c>
      <c r="B97" s="7" t="s">
        <v>969</v>
      </c>
    </row>
    <row r="98" spans="1:2" ht="16.5">
      <c r="A98" s="5" t="s">
        <v>777</v>
      </c>
      <c r="B98" s="7" t="s">
        <v>970</v>
      </c>
    </row>
    <row r="99" spans="1:2" ht="16.5">
      <c r="A99" s="5" t="s">
        <v>782</v>
      </c>
      <c r="B99" s="7" t="s">
        <v>968</v>
      </c>
    </row>
    <row r="100" spans="1:2" ht="16.5">
      <c r="A100" s="5" t="s">
        <v>786</v>
      </c>
      <c r="B100" s="7" t="s">
        <v>970</v>
      </c>
    </row>
    <row r="101" spans="1:2" ht="16.5">
      <c r="A101" s="5" t="s">
        <v>791</v>
      </c>
      <c r="B101" s="7" t="s">
        <v>967</v>
      </c>
    </row>
    <row r="102" spans="1:2" ht="16.5">
      <c r="A102" s="5" t="s">
        <v>533</v>
      </c>
      <c r="B102" s="7" t="s">
        <v>970</v>
      </c>
    </row>
    <row r="103" spans="1:2" ht="16.5">
      <c r="A103" s="5" t="s">
        <v>795</v>
      </c>
      <c r="B103" s="7" t="s">
        <v>970</v>
      </c>
    </row>
    <row r="104" spans="1:2" ht="16.5">
      <c r="A104" s="5" t="s">
        <v>539</v>
      </c>
      <c r="B104" s="7" t="s">
        <v>969</v>
      </c>
    </row>
    <row r="105" spans="1:2" ht="16.5">
      <c r="A105" s="5" t="s">
        <v>800</v>
      </c>
      <c r="B105" s="7" t="s">
        <v>969</v>
      </c>
    </row>
    <row r="106" spans="1:2" ht="16.5">
      <c r="A106" s="5" t="s">
        <v>804</v>
      </c>
      <c r="B106" s="7" t="s">
        <v>967</v>
      </c>
    </row>
    <row r="107" spans="1:2" ht="16.5">
      <c r="A107" s="5" t="s">
        <v>549</v>
      </c>
      <c r="B107" s="7" t="s">
        <v>970</v>
      </c>
    </row>
    <row r="108" spans="1:2" ht="16.5">
      <c r="A108" s="5" t="s">
        <v>560</v>
      </c>
      <c r="B108" s="7" t="s">
        <v>970</v>
      </c>
    </row>
    <row r="109" spans="1:2" ht="16.5">
      <c r="A109" s="5" t="s">
        <v>807</v>
      </c>
      <c r="B109" s="7" t="s">
        <v>967</v>
      </c>
    </row>
    <row r="110" spans="1:2" ht="16.5">
      <c r="A110" s="5" t="s">
        <v>570</v>
      </c>
      <c r="B110" s="7" t="s">
        <v>970</v>
      </c>
    </row>
    <row r="111" spans="1:2" ht="16.5">
      <c r="A111" s="5" t="s">
        <v>811</v>
      </c>
      <c r="B111" s="7" t="s">
        <v>967</v>
      </c>
    </row>
    <row r="112" spans="1:2" ht="16.5">
      <c r="A112" s="5" t="s">
        <v>816</v>
      </c>
      <c r="B112" s="7" t="s">
        <v>970</v>
      </c>
    </row>
    <row r="113" spans="1:2" ht="16.5">
      <c r="A113" s="5" t="s">
        <v>581</v>
      </c>
      <c r="B113" s="7" t="s">
        <v>969</v>
      </c>
    </row>
    <row r="114" spans="1:2" ht="16.5">
      <c r="A114" s="5" t="s">
        <v>820</v>
      </c>
      <c r="B114" s="7" t="s">
        <v>967</v>
      </c>
    </row>
    <row r="115" spans="1:2" ht="16.5">
      <c r="A115" s="5" t="s">
        <v>825</v>
      </c>
      <c r="B115" s="7" t="s">
        <v>969</v>
      </c>
    </row>
    <row r="116" spans="1:2" ht="16.5">
      <c r="A116" s="5" t="s">
        <v>830</v>
      </c>
      <c r="B116" s="7" t="s">
        <v>967</v>
      </c>
    </row>
    <row r="117" spans="1:2" ht="16.5">
      <c r="A117" s="5" t="s">
        <v>834</v>
      </c>
      <c r="B117" s="7" t="s">
        <v>967</v>
      </c>
    </row>
    <row r="118" spans="1:2" ht="16.5">
      <c r="A118" s="5" t="s">
        <v>839</v>
      </c>
      <c r="B118" s="7" t="s">
        <v>970</v>
      </c>
    </row>
    <row r="119" spans="1:2" ht="16.5">
      <c r="A119" s="5" t="s">
        <v>843</v>
      </c>
      <c r="B119" s="7" t="s">
        <v>970</v>
      </c>
    </row>
    <row r="120" spans="1:2" ht="16.5">
      <c r="A120" s="5" t="s">
        <v>592</v>
      </c>
      <c r="B120" s="7" t="s">
        <v>970</v>
      </c>
    </row>
    <row r="121" spans="1:2" ht="16.5">
      <c r="A121" s="5" t="s">
        <v>847</v>
      </c>
      <c r="B121" s="7" t="s">
        <v>970</v>
      </c>
    </row>
    <row r="122" spans="1:2" ht="16.5">
      <c r="A122" s="5" t="s">
        <v>852</v>
      </c>
      <c r="B122" s="7" t="s">
        <v>967</v>
      </c>
    </row>
    <row r="123" spans="1:2" ht="16.5">
      <c r="A123" s="5" t="s">
        <v>857</v>
      </c>
      <c r="B123" s="7" t="s">
        <v>970</v>
      </c>
    </row>
    <row r="124" spans="1:2" ht="16.5">
      <c r="A124" s="5" t="s">
        <v>602</v>
      </c>
      <c r="B124" s="7" t="s">
        <v>970</v>
      </c>
    </row>
    <row r="125" spans="1:2" ht="16.5">
      <c r="A125" s="5" t="s">
        <v>613</v>
      </c>
      <c r="B125" s="7" t="s">
        <v>970</v>
      </c>
    </row>
    <row r="126" spans="1:2" ht="16.5">
      <c r="A126" s="5" t="s">
        <v>862</v>
      </c>
      <c r="B126" s="7" t="s">
        <v>967</v>
      </c>
    </row>
    <row r="127" spans="1:2" ht="16.5">
      <c r="A127" s="5" t="s">
        <v>866</v>
      </c>
      <c r="B127" s="7" t="s">
        <v>970</v>
      </c>
    </row>
    <row r="128" spans="1:2" ht="16.5">
      <c r="A128" s="5" t="s">
        <v>870</v>
      </c>
      <c r="B128" s="7" t="s">
        <v>970</v>
      </c>
    </row>
    <row r="129" spans="1:2" ht="16.5">
      <c r="A129" s="5" t="s">
        <v>874</v>
      </c>
      <c r="B129" s="7" t="s">
        <v>972</v>
      </c>
    </row>
    <row r="130" spans="1:2" ht="16.5">
      <c r="A130" s="5" t="s">
        <v>620</v>
      </c>
      <c r="B130" s="7" t="s">
        <v>970</v>
      </c>
    </row>
    <row r="131" spans="1:2" ht="16.5">
      <c r="A131" s="5" t="s">
        <v>878</v>
      </c>
      <c r="B131" s="7" t="s">
        <v>970</v>
      </c>
    </row>
    <row r="132" spans="1:2" ht="16.5">
      <c r="A132" s="5" t="s">
        <v>629</v>
      </c>
      <c r="B132" s="7" t="s">
        <v>970</v>
      </c>
    </row>
    <row r="133" spans="1:2" ht="16.5">
      <c r="A133" s="5" t="s">
        <v>639</v>
      </c>
      <c r="B133" s="7" t="s">
        <v>967</v>
      </c>
    </row>
    <row r="134" spans="1:2" ht="16.5">
      <c r="A134" s="5" t="s">
        <v>883</v>
      </c>
      <c r="B134" s="7" t="s">
        <v>970</v>
      </c>
    </row>
    <row r="135" spans="1:2" ht="16.5">
      <c r="A135" s="5" t="s">
        <v>887</v>
      </c>
      <c r="B135" s="7" t="s">
        <v>970</v>
      </c>
    </row>
    <row r="136" spans="1:2" ht="16.5">
      <c r="A136" s="5" t="s">
        <v>892</v>
      </c>
      <c r="B136" s="7" t="s">
        <v>970</v>
      </c>
    </row>
    <row r="137" spans="1:2" ht="16.5">
      <c r="A137" s="5" t="s">
        <v>650</v>
      </c>
      <c r="B137" s="7" t="s">
        <v>970</v>
      </c>
    </row>
    <row r="138" spans="1:2" ht="16.5">
      <c r="A138" s="5" t="s">
        <v>659</v>
      </c>
      <c r="B138" s="7" t="s">
        <v>967</v>
      </c>
    </row>
    <row r="139" spans="1:2" ht="16.5">
      <c r="A139" s="5" t="s">
        <v>669</v>
      </c>
      <c r="B139" s="7" t="s">
        <v>970</v>
      </c>
    </row>
    <row r="140" spans="1:2" ht="16.5">
      <c r="A140" s="5" t="s">
        <v>897</v>
      </c>
      <c r="B140" s="7" t="s">
        <v>970</v>
      </c>
    </row>
    <row r="141" spans="1:2" ht="16.5">
      <c r="A141" s="5" t="s">
        <v>679</v>
      </c>
      <c r="B141" s="7" t="s">
        <v>970</v>
      </c>
    </row>
    <row r="142" spans="1:2" ht="16.5">
      <c r="A142" s="5" t="s">
        <v>901</v>
      </c>
      <c r="B142" s="7" t="s">
        <v>970</v>
      </c>
    </row>
    <row r="143" spans="1:2" ht="16.5">
      <c r="A143" s="5" t="s">
        <v>905</v>
      </c>
      <c r="B143" s="7" t="s">
        <v>970</v>
      </c>
    </row>
    <row r="144" spans="1:2" ht="16.5">
      <c r="A144" s="5" t="s">
        <v>910</v>
      </c>
      <c r="B144" s="7" t="s">
        <v>970</v>
      </c>
    </row>
    <row r="145" spans="1:2" ht="16.5">
      <c r="A145" s="5" t="s">
        <v>689</v>
      </c>
      <c r="B145" s="7" t="s">
        <v>970</v>
      </c>
    </row>
    <row r="146" spans="1:2" ht="16.5">
      <c r="A146" s="5" t="s">
        <v>915</v>
      </c>
      <c r="B146" s="7" t="s">
        <v>970</v>
      </c>
    </row>
    <row r="147" spans="1:2" ht="16.5">
      <c r="A147" s="5" t="s">
        <v>920</v>
      </c>
      <c r="B147" s="7" t="s">
        <v>970</v>
      </c>
    </row>
    <row r="148" spans="1:2" ht="16.5">
      <c r="A148" s="5" t="s">
        <v>925</v>
      </c>
      <c r="B148" s="7" t="s">
        <v>970</v>
      </c>
    </row>
    <row r="149" spans="1:2" ht="16.5">
      <c r="A149" s="5" t="s">
        <v>930</v>
      </c>
      <c r="B149" s="7" t="s">
        <v>970</v>
      </c>
    </row>
    <row r="150" spans="1:2" ht="16.5">
      <c r="A150" s="5" t="s">
        <v>934</v>
      </c>
      <c r="B150" s="7" t="s">
        <v>970</v>
      </c>
    </row>
    <row r="151" spans="1:2" ht="16.5">
      <c r="A151" s="5" t="s">
        <v>699</v>
      </c>
      <c r="B151" s="7" t="s">
        <v>970</v>
      </c>
    </row>
    <row r="152" spans="1:2" ht="16.5">
      <c r="A152" s="5" t="s">
        <v>939</v>
      </c>
      <c r="B152" s="7" t="s">
        <v>970</v>
      </c>
    </row>
    <row r="153" spans="1:2" ht="16.5">
      <c r="A153" s="5" t="s">
        <v>944</v>
      </c>
      <c r="B153" s="7" t="s">
        <v>970</v>
      </c>
    </row>
    <row r="154" spans="1:2" ht="16.5">
      <c r="A154" s="5" t="s">
        <v>948</v>
      </c>
      <c r="B154" s="7" t="s">
        <v>970</v>
      </c>
    </row>
    <row r="155" spans="1:2" ht="16.5">
      <c r="A155" s="5" t="s">
        <v>953</v>
      </c>
      <c r="B155" s="7" t="s">
        <v>970</v>
      </c>
    </row>
    <row r="156" spans="1:2" ht="16.5">
      <c r="A156" s="5" t="s">
        <v>958</v>
      </c>
      <c r="B156" s="7" t="s">
        <v>970</v>
      </c>
    </row>
    <row r="157" spans="1:2">
      <c r="A157" s="6"/>
    </row>
    <row r="158" spans="1:2">
      <c r="A158" s="6"/>
    </row>
    <row r="159" spans="1:2">
      <c r="A159" s="6"/>
    </row>
    <row r="160" spans="1:2">
      <c r="A160" s="6"/>
    </row>
    <row r="161" spans="1:1">
      <c r="A161" s="6"/>
    </row>
    <row r="162" spans="1:1">
      <c r="A162" s="6"/>
    </row>
    <row r="163" spans="1:1">
      <c r="A163" s="6"/>
    </row>
    <row r="164" spans="1:1">
      <c r="A164" s="6"/>
    </row>
    <row r="165" spans="1:1">
      <c r="A165" s="6"/>
    </row>
    <row r="166" spans="1:1">
      <c r="A166" s="6"/>
    </row>
    <row r="167" spans="1:1">
      <c r="A167" s="6"/>
    </row>
    <row r="168" spans="1:1">
      <c r="A168" s="6"/>
    </row>
    <row r="169" spans="1:1">
      <c r="A169" s="6"/>
    </row>
    <row r="170" spans="1:1">
      <c r="A170" s="6"/>
    </row>
    <row r="171" spans="1:1">
      <c r="A171" s="6"/>
    </row>
    <row r="172" spans="1:1">
      <c r="A172" s="6"/>
    </row>
    <row r="173" spans="1:1">
      <c r="A173" s="6"/>
    </row>
    <row r="174" spans="1:1">
      <c r="A174" s="6"/>
    </row>
    <row r="175" spans="1:1">
      <c r="A175" s="6"/>
    </row>
    <row r="176" spans="1:1">
      <c r="A176" s="6"/>
    </row>
    <row r="177" spans="1:1">
      <c r="A177" s="6"/>
    </row>
    <row r="178" spans="1:1">
      <c r="A178" s="6"/>
    </row>
    <row r="179" spans="1:1">
      <c r="A179" s="6"/>
    </row>
    <row r="180" spans="1:1">
      <c r="A180" s="6"/>
    </row>
    <row r="181" spans="1:1">
      <c r="A181" s="6"/>
    </row>
    <row r="182" spans="1:1">
      <c r="A182" s="6"/>
    </row>
    <row r="183" spans="1:1">
      <c r="A183" s="6"/>
    </row>
    <row r="184" spans="1:1">
      <c r="A184" s="6"/>
    </row>
    <row r="185" spans="1:1">
      <c r="A185" s="6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非丁班</vt:lpstr>
      <vt:lpstr>丁班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郝星宇</cp:lastModifiedBy>
  <dcterms:created xsi:type="dcterms:W3CDTF">2023-10-02T05:59:00Z</dcterms:created>
  <dcterms:modified xsi:type="dcterms:W3CDTF">2023-10-09T07:58:03Z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421B4DE38D814CCD82B8260AA6618DB3_12</vt:lpwstr>
  </property>
  <property fmtid="{D5CDD505-2E9C-101B-9397-08002B2CF9AE}" pid="3" name="KSOProductBuildVer">
    <vt:lpwstr>2052-12.1.0.15374</vt:lpwstr>
  </property>
</Properties>
</file>